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irian Tipantuña\Escritorio\FORMATOS EVALUACIÓN DEL DESEMPEÑO\FORMATOS EVALUACIÓN DEL DESEMPEÑO\"/>
    </mc:Choice>
  </mc:AlternateContent>
  <xr:revisionPtr revIDLastSave="0" documentId="13_ncr:1_{618FCEBF-5380-4D35-8DA2-D024D103A353}" xr6:coauthVersionLast="47" xr6:coauthVersionMax="47" xr10:uidLastSave="{00000000-0000-0000-0000-000000000000}"/>
  <workbookProtection workbookPassword="9386" lockStructure="1"/>
  <bookViews>
    <workbookView xWindow="-120" yWindow="-120" windowWidth="20730" windowHeight="11160" xr2:uid="{00000000-000D-0000-FFFF-FFFF00000000}"/>
  </bookViews>
  <sheets>
    <sheet name="FOR-05" sheetId="5" r:id="rId1"/>
    <sheet name="FOR-06" sheetId="2" r:id="rId2"/>
    <sheet name="Referencia de Atributos" sheetId="4" state="hidden" r:id="rId3"/>
    <sheet name="Hoja1" sheetId="6" state="hidden" r:id="rId4"/>
  </sheets>
  <externalReferences>
    <externalReference r:id="rId5"/>
    <externalReference r:id="rId6"/>
  </externalReferences>
  <definedNames>
    <definedName name="A" localSheetId="1">#REF!</definedName>
    <definedName name="A">#REF!</definedName>
    <definedName name="ALTA">'[1]F.2 TAB.MONITOREO'!$AP$13</definedName>
    <definedName name="_xlnm.Print_Area" localSheetId="1">'FOR-06'!$A$1:$AK$31</definedName>
    <definedName name="COMPETENCIAS" localSheetId="1">'[2]COMPT. TÉCNICAS'!$A$3:$A$23</definedName>
    <definedName name="COMPETENCIAS">'[1]COMPT. TÉCNICAS'!$A$3:$A$23</definedName>
    <definedName name="COMPETENCIAS1" localSheetId="1">#REF!</definedName>
    <definedName name="COMPETENCIAS1">#REF!</definedName>
    <definedName name="Excel_BuiltIn__FilterDatabase_2" localSheetId="1">#REF!</definedName>
    <definedName name="Excel_BuiltIn__FilterDatabase_2">#REF!</definedName>
    <definedName name="Excel_BuiltIn_Print_Area_16" localSheetId="1">#REF!</definedName>
    <definedName name="Excel_BuiltIn_Print_Area_16">#REF!</definedName>
    <definedName name="Excel_BuiltIn_Print_Area_18" localSheetId="1">#REF!</definedName>
    <definedName name="Excel_BuiltIn_Print_Area_18">#REF!</definedName>
    <definedName name="Excel_BuiltIn_Print_Area_2" localSheetId="1">#REF!</definedName>
    <definedName name="Excel_BuiltIn_Print_Area_2">#REF!</definedName>
    <definedName name="MEDIA">'[1]F.2 TAB.MONITOREO'!$AP$14</definedName>
    <definedName name="Nivel_de_aplicación_de_competencias" localSheetId="1">#REF!</definedName>
    <definedName name="Nivel_de_aplicación_de_competencias">#REF!</definedName>
    <definedName name="Oportunidad" localSheetId="1">#REF!</definedName>
    <definedName name="Oportunidad">#REF!</definedName>
    <definedName name="sanciones" localSheetId="1">[2]CONSOLIDADO!$T$55:$T$59</definedName>
  </definedNames>
  <calcPr calcId="191029"/>
</workbook>
</file>

<file path=xl/calcChain.xml><?xml version="1.0" encoding="utf-8"?>
<calcChain xmlns="http://schemas.openxmlformats.org/spreadsheetml/2006/main">
  <c r="E31" i="2" l="1"/>
  <c r="E30" i="2"/>
  <c r="D8" i="2" l="1"/>
  <c r="D6" i="2"/>
  <c r="L14" i="2" l="1"/>
  <c r="A15" i="2" l="1"/>
  <c r="B15" i="2"/>
  <c r="D15" i="2" s="1"/>
  <c r="B16" i="2"/>
  <c r="D16" i="2" s="1"/>
  <c r="B17" i="2"/>
  <c r="D17" i="2" s="1"/>
  <c r="B18" i="2"/>
  <c r="D18" i="2" s="1"/>
  <c r="B19" i="2"/>
  <c r="D19" i="2" s="1"/>
  <c r="B20" i="2"/>
  <c r="D20" i="2" s="1"/>
  <c r="B21" i="2"/>
  <c r="D21" i="2" s="1"/>
  <c r="B14" i="2"/>
  <c r="D14" i="2" s="1"/>
  <c r="J13" i="5"/>
  <c r="J14" i="5" s="1"/>
  <c r="J15" i="5" s="1"/>
  <c r="A13" i="5"/>
  <c r="A14" i="5" s="1"/>
  <c r="A15" i="5" s="1"/>
  <c r="A16" i="5" s="1"/>
  <c r="A17" i="5" s="1"/>
  <c r="A18" i="5" s="1"/>
  <c r="A19" i="5" s="1"/>
  <c r="A16" i="2" l="1"/>
  <c r="L15" i="2"/>
  <c r="J16" i="5"/>
  <c r="J17" i="5" s="1"/>
  <c r="J18" i="5" s="1"/>
  <c r="J19" i="5" s="1"/>
  <c r="A17" i="2" l="1"/>
  <c r="L16" i="2"/>
  <c r="B5" i="4"/>
  <c r="B6" i="4" s="1"/>
  <c r="B7" i="4" s="1"/>
  <c r="B8" i="4" s="1"/>
  <c r="B9" i="4" s="1"/>
  <c r="B10" i="4" s="1"/>
  <c r="B11" i="4" s="1"/>
  <c r="A18" i="2" l="1"/>
  <c r="L17" i="2"/>
  <c r="A19" i="2" l="1"/>
  <c r="L18" i="2"/>
  <c r="A20" i="2" l="1"/>
  <c r="L19" i="2"/>
  <c r="A21" i="2" l="1"/>
  <c r="L21" i="2" s="1"/>
  <c r="O27" i="2" s="1"/>
  <c r="F24" i="2" s="1"/>
  <c r="L20" i="2"/>
  <c r="L23" i="2" s="1"/>
  <c r="F22" i="2" s="1"/>
</calcChain>
</file>

<file path=xl/sharedStrings.xml><?xml version="1.0" encoding="utf-8"?>
<sst xmlns="http://schemas.openxmlformats.org/spreadsheetml/2006/main" count="120" uniqueCount="83">
  <si>
    <t>Fecha:</t>
  </si>
  <si>
    <t xml:space="preserve">Versión: </t>
  </si>
  <si>
    <t xml:space="preserve">Página: </t>
  </si>
  <si>
    <t>1   de 1</t>
  </si>
  <si>
    <t xml:space="preserve">Código: </t>
  </si>
  <si>
    <t>INSTITUCIÓN:</t>
  </si>
  <si>
    <t>UNIDAD/PROCESO QUE EVALÚA:</t>
  </si>
  <si>
    <t>UNIDAD/PROCESO EVALUADA:</t>
  </si>
  <si>
    <t>N°</t>
  </si>
  <si>
    <t>ATRIBUTO</t>
  </si>
  <si>
    <t>DESCRIPCIÓN</t>
  </si>
  <si>
    <t>EN DESACUERDO</t>
  </si>
  <si>
    <t>DE ACUERDO</t>
  </si>
  <si>
    <t>Técnico</t>
  </si>
  <si>
    <t>La unidad ha sabido aplicar conocimientos, técnicas y  normas acordes a los requerimientos organizacionales, sociales, políticos, culturales, económicos, que orienten el beneficio al cliente externo de la institución.</t>
  </si>
  <si>
    <t>Objetivo</t>
  </si>
  <si>
    <t xml:space="preserve">La unidad ha sabido aplicar los principios, la norma, la técnica en forma imparcial, y clara, orientando su finalidad a la consecución de resultados, de acuerdo a los reales requerimientos del cliente externo de la institución.  </t>
  </si>
  <si>
    <t>Flexible</t>
  </si>
  <si>
    <t>La unidad es en general adaptable, está dispuesta a cambios y modificaciones técnicas en función de los requerimientos y necesidades del cliente externo de la institución.</t>
  </si>
  <si>
    <t>Confiable</t>
  </si>
  <si>
    <t>Los productos, bienes o servicios brindan seguridad y transparencia para la aplicación de sus procesos y consecución de resultados y generan credibilidad en el sistema.</t>
  </si>
  <si>
    <t>Equitativo</t>
  </si>
  <si>
    <t>Los integrantes de la unidad han sabido proceder con justicia e igualdad en las acciones y decisiones que involucren la implantación de procesos equilibrando el deber, la técnica y el mérito; con el conocimiento la práctica y la ética.</t>
  </si>
  <si>
    <t>Oportuno</t>
  </si>
  <si>
    <t xml:space="preserve">El producto o servicio ha sido receptado en tiempos previstos y ha habido una respuesta positiva a lo planificado. </t>
  </si>
  <si>
    <t>Innovador</t>
  </si>
  <si>
    <t>La unidad ha sabido generar nuevas alternativas, técnicas, conocimientos, políticas, procesos, herramientas tecnología que superen los estándares  y permitan el mejoramiento continuo de los productos y servicios.</t>
  </si>
  <si>
    <t>Calidad</t>
  </si>
  <si>
    <t>FIRMA DEL EVALUADOR</t>
  </si>
  <si>
    <t>El producto o servicio ha satisfecho el nivel de exigencia necesario.</t>
  </si>
  <si>
    <t>EXCELENTE</t>
  </si>
  <si>
    <t>MUY BUENO</t>
  </si>
  <si>
    <t>SATISFACTORIO</t>
  </si>
  <si>
    <t>REGULAR</t>
  </si>
  <si>
    <t>INSUFICIENTE</t>
  </si>
  <si>
    <t xml:space="preserve"> </t>
  </si>
  <si>
    <t>% EVALUACIÓN FINAL</t>
  </si>
  <si>
    <t>&lt;</t>
  </si>
  <si>
    <t>COMENTARIOS</t>
  </si>
  <si>
    <t>REFERENCIA DE ATRIBUTOS</t>
  </si>
  <si>
    <t>No.</t>
  </si>
  <si>
    <t>Atributos</t>
  </si>
  <si>
    <t>Descripción</t>
  </si>
  <si>
    <t>MATRIZ DE CORRELACIÓN</t>
  </si>
  <si>
    <t>UNIDAD / PROCESO:</t>
  </si>
  <si>
    <t>PERIODO DE LA EVALUACIÓN:</t>
  </si>
  <si>
    <t>DESDE:</t>
  </si>
  <si>
    <t>HASTA:</t>
  </si>
  <si>
    <t>SI</t>
  </si>
  <si>
    <t>Nº</t>
  </si>
  <si>
    <t>PRODUCTO O SERVICIO</t>
  </si>
  <si>
    <t>UNIDAD INTERNA EVALUADORES</t>
  </si>
  <si>
    <t>NO APLICA</t>
  </si>
  <si>
    <t>SUBSECRETARIA DE MERITOCRACIA</t>
  </si>
  <si>
    <t>PRODUCTO/SERVICIO  A EVALUARSE:</t>
  </si>
  <si>
    <t>REFERENCIA DE ATRIBUTOS A EVALUAR EL NIVEL DE SATISFACCIÓN DE USUARIOS INTERNOS</t>
  </si>
  <si>
    <t>DIRECCIÓN 2</t>
  </si>
  <si>
    <t>DIRECCIÓN 3</t>
  </si>
  <si>
    <t>DIRECCIÓN 4</t>
  </si>
  <si>
    <t>DIRECCIÓN 5</t>
  </si>
  <si>
    <t>DIRECCIÓN 6</t>
  </si>
  <si>
    <t>DIRECCIÓN 7</t>
  </si>
  <si>
    <t>DIRECCIÓN 8</t>
  </si>
  <si>
    <t>FECHA DE EVALUACIÓN:</t>
  </si>
  <si>
    <t>IN-GEP-02-02 FOR-05</t>
  </si>
  <si>
    <t>IN-GEP-02-02 FOR-06</t>
  </si>
  <si>
    <t>% EVALUACIÓN DE DESEMPEÑO (colocar este valor en el Formato FOR-09)</t>
  </si>
  <si>
    <t>NIVEL DE SATISFACCIÓN DE USUARIOS INTERNOS</t>
  </si>
  <si>
    <t xml:space="preserve">El producto y servicio ha permitido el mejoramiento continuo, a generado nuevas alternativas técnicas, de conocimientos, herramientas tecnología que superen los estándares </t>
  </si>
  <si>
    <t>Los productos o servicios brindan seguridad y transparencia para la aplicación de sus procesos y consecución de resultados y generan credibilidad en el sistema.</t>
  </si>
  <si>
    <t>El producto o servicio es adaptable, está dispuesto a cambios y modificaciones técnicas en función de los requerimientos y necesidades.</t>
  </si>
  <si>
    <t xml:space="preserve">El producto o servicio ha sabido aplicar los principios, la norma, la técnica en forma imparcial, y clara, orientando su finalidad a la consecución de resultados.  </t>
  </si>
  <si>
    <t>Los productos o servicios han sabido proceder con justicia e igualdad en las acciones y decisiones que involucren la implantación de procesos equilibrando el deber, la técnica y el mérito; con el conocimiento la práctica y la ética.</t>
  </si>
  <si>
    <t>El producto o servicio ha sabido brindar conocimientos, técnicas y  normas acordes a los requerimientos organizacionales, sociales, políticos, culturales, económicos.</t>
  </si>
  <si>
    <t>xxx</t>
  </si>
  <si>
    <t>xx</t>
  </si>
  <si>
    <t>PARCIALEMENTE DE ACUERDO</t>
  </si>
  <si>
    <t>NOMBRE Y APELLIDO DEL JEFE INMEDIATO:</t>
  </si>
  <si>
    <t>NRO. DE CÉDULA DEL JEFE INMEDIATO:</t>
  </si>
  <si>
    <t>Nombre:</t>
  </si>
  <si>
    <t>No. Cédula:</t>
  </si>
  <si>
    <t xml:space="preserve">UNIDADES / PROCESOS INTERNOS </t>
  </si>
  <si>
    <t>01.1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</si>
</sst>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yy;@"/>
    <numFmt numFmtId="165" formatCode="000000000\-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2"/>
      <color rgb="FF000000"/>
      <name val="Calibri"/>
      <family val="2"/>
    </font>
    <font>
      <i/>
      <sz val="10"/>
      <color theme="0" tint="-0.34998626667073579"/>
      <name val="Calibri"/>
      <family val="2"/>
      <scheme val="minor"/>
    </font>
    <font>
      <i/>
      <sz val="10"/>
      <color indexed="55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i/>
      <sz val="10"/>
      <color indexed="55" tint="-0.34998626667073579"/>
      <name val="Calibri"/>
      <family val="2"/>
      <scheme val="minor"/>
    </font>
    <font>
      <b/>
      <i/>
      <sz val="10"/>
      <color theme="0" tint="-0.3499862666707357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6" tint="0.59999389629810485"/>
        <bgColor indexed="64"/>
      </patternFill>
    </fill>
    <fill>
      <gradientFill degree="90">
        <stop position="0">
          <color theme="0"/>
        </stop>
        <stop position="1">
          <color theme="2" tint="-0.25098422193060094"/>
        </stop>
      </gradientFill>
    </fill>
    <fill>
      <patternFill patternType="solid">
        <fgColor theme="0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auto="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67">
    <xf numFmtId="0" fontId="0" fillId="0" borderId="0" xfId="0"/>
    <xf numFmtId="2" fontId="5" fillId="2" borderId="14" xfId="8" applyNumberFormat="1" applyFont="1" applyFill="1" applyBorder="1"/>
    <xf numFmtId="2" fontId="5" fillId="2" borderId="0" xfId="8" applyNumberFormat="1" applyFont="1" applyFill="1"/>
    <xf numFmtId="0" fontId="7" fillId="3" borderId="1" xfId="1" applyFont="1" applyFill="1" applyBorder="1" applyAlignment="1" applyProtection="1">
      <alignment horizontal="center" vertical="center" wrapText="1"/>
      <protection hidden="1"/>
    </xf>
    <xf numFmtId="0" fontId="6" fillId="2" borderId="0" xfId="1" applyFont="1" applyFill="1"/>
    <xf numFmtId="0" fontId="5" fillId="2" borderId="0" xfId="1" applyFont="1" applyFill="1" applyAlignment="1">
      <alignment horizontal="center" vertical="center" wrapText="1"/>
    </xf>
    <xf numFmtId="0" fontId="6" fillId="0" borderId="0" xfId="6" applyFont="1" applyAlignment="1">
      <alignment vertical="center"/>
    </xf>
    <xf numFmtId="1" fontId="6" fillId="0" borderId="0" xfId="6" applyNumberFormat="1" applyFont="1" applyAlignment="1">
      <alignment vertical="center"/>
    </xf>
    <xf numFmtId="0" fontId="5" fillId="5" borderId="4" xfId="1" applyFont="1" applyFill="1" applyBorder="1" applyAlignment="1">
      <alignment vertical="center"/>
    </xf>
    <xf numFmtId="0" fontId="6" fillId="6" borderId="0" xfId="1" applyFont="1" applyFill="1" applyAlignment="1">
      <alignment horizontal="center" vertical="center" wrapText="1"/>
    </xf>
    <xf numFmtId="0" fontId="5" fillId="5" borderId="2" xfId="1" applyFont="1" applyFill="1" applyBorder="1" applyAlignment="1">
      <alignment vertical="center"/>
    </xf>
    <xf numFmtId="10" fontId="6" fillId="2" borderId="0" xfId="1" applyNumberFormat="1" applyFont="1" applyFill="1"/>
    <xf numFmtId="0" fontId="6" fillId="0" borderId="0" xfId="1" applyFont="1"/>
    <xf numFmtId="0" fontId="5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10" fontId="13" fillId="0" borderId="2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13" fillId="0" borderId="35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0" fontId="15" fillId="2" borderId="0" xfId="1" applyFont="1" applyFill="1"/>
    <xf numFmtId="0" fontId="16" fillId="0" borderId="0" xfId="0" applyFont="1" applyAlignment="1">
      <alignment vertical="center"/>
    </xf>
    <xf numFmtId="0" fontId="14" fillId="3" borderId="5" xfId="1" applyFont="1" applyFill="1" applyBorder="1" applyAlignment="1">
      <alignment horizontal="left"/>
    </xf>
    <xf numFmtId="0" fontId="14" fillId="3" borderId="6" xfId="1" applyFont="1" applyFill="1" applyBorder="1" applyAlignment="1">
      <alignment horizontal="left"/>
    </xf>
    <xf numFmtId="0" fontId="14" fillId="2" borderId="0" xfId="1" applyFont="1" applyFill="1"/>
    <xf numFmtId="14" fontId="6" fillId="2" borderId="0" xfId="1" applyNumberFormat="1" applyFont="1" applyFill="1"/>
    <xf numFmtId="0" fontId="7" fillId="10" borderId="39" xfId="0" applyFont="1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5" fillId="12" borderId="16" xfId="1" applyFont="1" applyFill="1" applyBorder="1" applyAlignment="1" applyProtection="1">
      <alignment horizontal="center" vertical="center"/>
      <protection locked="0"/>
    </xf>
    <xf numFmtId="0" fontId="5" fillId="12" borderId="1" xfId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5" fillId="12" borderId="19" xfId="1" applyFont="1" applyFill="1" applyBorder="1" applyAlignment="1" applyProtection="1">
      <alignment horizontal="center" vertical="center"/>
      <protection locked="0"/>
    </xf>
    <xf numFmtId="0" fontId="5" fillId="5" borderId="17" xfId="1" applyFont="1" applyFill="1" applyBorder="1" applyAlignment="1" applyProtection="1">
      <alignment horizontal="center" vertical="center"/>
      <protection hidden="1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Protection="1">
      <protection locked="0"/>
    </xf>
    <xf numFmtId="0" fontId="6" fillId="2" borderId="1" xfId="1" applyFont="1" applyFill="1" applyBorder="1" applyAlignment="1" applyProtection="1">
      <alignment horizontal="center"/>
      <protection locked="0"/>
    </xf>
    <xf numFmtId="0" fontId="19" fillId="3" borderId="1" xfId="1" applyFont="1" applyFill="1" applyBorder="1" applyAlignment="1">
      <alignment horizontal="center" vertical="center"/>
    </xf>
    <xf numFmtId="0" fontId="7" fillId="10" borderId="40" xfId="0" applyFont="1" applyFill="1" applyBorder="1" applyAlignment="1">
      <alignment horizontal="center" vertical="center"/>
    </xf>
    <xf numFmtId="0" fontId="5" fillId="12" borderId="15" xfId="1" applyFont="1" applyFill="1" applyBorder="1" applyAlignment="1">
      <alignment horizontal="center" vertical="center"/>
    </xf>
    <xf numFmtId="0" fontId="5" fillId="12" borderId="17" xfId="1" applyFont="1" applyFill="1" applyBorder="1" applyAlignment="1">
      <alignment horizontal="center" vertical="center"/>
    </xf>
    <xf numFmtId="0" fontId="5" fillId="12" borderId="18" xfId="1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right"/>
    </xf>
    <xf numFmtId="165" fontId="6" fillId="2" borderId="0" xfId="1" applyNumberFormat="1" applyFont="1" applyFill="1" applyAlignment="1">
      <alignment horizontal="left" vertical="center"/>
    </xf>
    <xf numFmtId="0" fontId="6" fillId="12" borderId="19" xfId="1" applyFont="1" applyFill="1" applyBorder="1" applyAlignment="1" applyProtection="1">
      <alignment horizontal="center" vertical="center" wrapText="1"/>
      <protection locked="0"/>
    </xf>
    <xf numFmtId="0" fontId="6" fillId="12" borderId="24" xfId="1" applyFont="1" applyFill="1" applyBorder="1" applyAlignment="1" applyProtection="1">
      <alignment horizontal="center" vertical="center" wrapText="1"/>
      <protection locked="0"/>
    </xf>
    <xf numFmtId="0" fontId="6" fillId="12" borderId="1" xfId="1" applyFont="1" applyFill="1" applyBorder="1" applyAlignment="1" applyProtection="1">
      <alignment horizontal="center" vertical="center" wrapText="1"/>
      <protection locked="0"/>
    </xf>
    <xf numFmtId="0" fontId="6" fillId="12" borderId="23" xfId="1" applyFont="1" applyFill="1" applyBorder="1" applyAlignment="1" applyProtection="1">
      <alignment horizontal="center" vertical="center" wrapText="1"/>
      <protection locked="0"/>
    </xf>
    <xf numFmtId="0" fontId="6" fillId="9" borderId="1" xfId="1" applyFont="1" applyFill="1" applyBorder="1" applyAlignment="1" applyProtection="1">
      <alignment horizontal="center" vertical="center" wrapText="1"/>
      <protection locked="0"/>
    </xf>
    <xf numFmtId="0" fontId="6" fillId="9" borderId="23" xfId="1" applyFont="1" applyFill="1" applyBorder="1" applyAlignment="1" applyProtection="1">
      <alignment horizontal="center" vertical="center" wrapText="1"/>
      <protection locked="0"/>
    </xf>
    <xf numFmtId="0" fontId="7" fillId="11" borderId="15" xfId="2" applyFont="1" applyFill="1" applyBorder="1" applyAlignment="1">
      <alignment horizontal="center" vertical="center" wrapText="1"/>
    </xf>
    <xf numFmtId="0" fontId="7" fillId="11" borderId="17" xfId="2" applyFont="1" applyFill="1" applyBorder="1" applyAlignment="1">
      <alignment horizontal="center" vertical="center" wrapText="1"/>
    </xf>
    <xf numFmtId="0" fontId="8" fillId="0" borderId="4" xfId="17" applyFont="1" applyBorder="1" applyAlignment="1" applyProtection="1">
      <alignment horizontal="center" vertical="center" wrapText="1"/>
      <protection locked="0"/>
    </xf>
    <xf numFmtId="0" fontId="8" fillId="0" borderId="5" xfId="17" applyFont="1" applyBorder="1" applyAlignment="1" applyProtection="1">
      <alignment horizontal="center" vertical="center" wrapText="1"/>
      <protection locked="0"/>
    </xf>
    <xf numFmtId="0" fontId="8" fillId="0" borderId="30" xfId="17" applyFont="1" applyBorder="1" applyAlignment="1" applyProtection="1">
      <alignment horizontal="center" vertical="center" wrapText="1"/>
      <protection locked="0"/>
    </xf>
    <xf numFmtId="164" fontId="8" fillId="3" borderId="1" xfId="1" applyNumberFormat="1" applyFont="1" applyFill="1" applyBorder="1" applyAlignment="1" applyProtection="1">
      <alignment horizontal="center" vertical="center"/>
      <protection locked="0"/>
    </xf>
    <xf numFmtId="0" fontId="6" fillId="12" borderId="16" xfId="1" applyFont="1" applyFill="1" applyBorder="1" applyAlignment="1" applyProtection="1">
      <alignment horizontal="center" vertical="center" wrapText="1"/>
      <protection locked="0"/>
    </xf>
    <xf numFmtId="0" fontId="6" fillId="12" borderId="22" xfId="1" applyFont="1" applyFill="1" applyBorder="1" applyAlignment="1" applyProtection="1">
      <alignment horizontal="center" vertical="center" wrapText="1"/>
      <protection locked="0"/>
    </xf>
    <xf numFmtId="0" fontId="7" fillId="11" borderId="36" xfId="2" applyFont="1" applyFill="1" applyBorder="1" applyAlignment="1">
      <alignment horizontal="center" vertical="center" wrapText="1"/>
    </xf>
    <xf numFmtId="0" fontId="7" fillId="11" borderId="28" xfId="2" applyFont="1" applyFill="1" applyBorder="1" applyAlignment="1">
      <alignment horizontal="center" vertical="center" wrapText="1"/>
    </xf>
    <xf numFmtId="0" fontId="7" fillId="11" borderId="21" xfId="2" applyFont="1" applyFill="1" applyBorder="1" applyAlignment="1">
      <alignment horizontal="center" vertical="center" wrapText="1"/>
    </xf>
    <xf numFmtId="0" fontId="7" fillId="11" borderId="37" xfId="2" applyFont="1" applyFill="1" applyBorder="1" applyAlignment="1">
      <alignment horizontal="center" vertical="center" wrapText="1"/>
    </xf>
    <xf numFmtId="0" fontId="7" fillId="11" borderId="20" xfId="2" applyFont="1" applyFill="1" applyBorder="1" applyAlignment="1">
      <alignment horizontal="center" vertical="center" wrapText="1"/>
    </xf>
    <xf numFmtId="0" fontId="7" fillId="11" borderId="34" xfId="2" applyFont="1" applyFill="1" applyBorder="1" applyAlignment="1">
      <alignment horizontal="center" vertical="center" wrapText="1"/>
    </xf>
    <xf numFmtId="0" fontId="8" fillId="0" borderId="38" xfId="17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10" borderId="40" xfId="0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 applyProtection="1">
      <alignment horizontal="center" vertical="center" wrapText="1"/>
      <protection hidden="1"/>
    </xf>
    <xf numFmtId="14" fontId="8" fillId="3" borderId="1" xfId="1" applyNumberFormat="1" applyFont="1" applyFill="1" applyBorder="1" applyAlignment="1" applyProtection="1">
      <alignment horizontal="center" vertical="center" wrapText="1"/>
      <protection hidden="1"/>
    </xf>
    <xf numFmtId="49" fontId="8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0" fillId="3" borderId="0" xfId="1" applyFont="1" applyFill="1" applyAlignment="1" applyProtection="1">
      <alignment horizontal="center" vertical="center"/>
      <protection hidden="1"/>
    </xf>
    <xf numFmtId="0" fontId="20" fillId="3" borderId="8" xfId="1" applyFont="1" applyFill="1" applyBorder="1" applyAlignment="1" applyProtection="1">
      <alignment horizontal="center" vertical="center"/>
      <protection hidden="1"/>
    </xf>
    <xf numFmtId="0" fontId="20" fillId="3" borderId="20" xfId="1" applyFont="1" applyFill="1" applyBorder="1" applyAlignment="1" applyProtection="1">
      <alignment horizontal="center" vertical="center"/>
      <protection hidden="1"/>
    </xf>
    <xf numFmtId="0" fontId="20" fillId="3" borderId="26" xfId="1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8" fillId="3" borderId="4" xfId="1" applyFont="1" applyFill="1" applyBorder="1" applyAlignment="1" applyProtection="1">
      <alignment horizontal="left" vertical="center"/>
      <protection locked="0"/>
    </xf>
    <xf numFmtId="0" fontId="8" fillId="3" borderId="5" xfId="1" applyFont="1" applyFill="1" applyBorder="1" applyAlignment="1" applyProtection="1">
      <alignment horizontal="left" vertical="center"/>
      <protection locked="0"/>
    </xf>
    <xf numFmtId="0" fontId="8" fillId="3" borderId="6" xfId="1" applyFont="1" applyFill="1" applyBorder="1" applyAlignment="1" applyProtection="1">
      <alignment horizontal="left" vertical="center"/>
      <protection locked="0"/>
    </xf>
    <xf numFmtId="0" fontId="8" fillId="3" borderId="2" xfId="1" applyFont="1" applyFill="1" applyBorder="1" applyAlignment="1" applyProtection="1">
      <alignment horizontal="left" vertical="center"/>
      <protection locked="0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18" fillId="3" borderId="1" xfId="2" applyFont="1" applyFill="1" applyBorder="1" applyAlignment="1">
      <alignment horizontal="center" vertical="center" wrapText="1"/>
    </xf>
    <xf numFmtId="0" fontId="8" fillId="0" borderId="31" xfId="17" applyFont="1" applyBorder="1" applyAlignment="1" applyProtection="1">
      <alignment horizontal="center" vertical="center" wrapText="1"/>
      <protection locked="0"/>
    </xf>
    <xf numFmtId="0" fontId="8" fillId="0" borderId="32" xfId="17" applyFont="1" applyBorder="1" applyAlignment="1" applyProtection="1">
      <alignment horizontal="center" vertical="center" wrapText="1"/>
      <protection locked="0"/>
    </xf>
    <xf numFmtId="0" fontId="8" fillId="0" borderId="33" xfId="17" applyFont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>
      <alignment horizontal="left" vertical="center"/>
    </xf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7" fillId="3" borderId="15" xfId="2" applyFont="1" applyFill="1" applyBorder="1" applyAlignment="1">
      <alignment horizontal="left" vertical="center" wrapText="1"/>
    </xf>
    <xf numFmtId="0" fontId="7" fillId="3" borderId="16" xfId="2" applyFont="1" applyFill="1" applyBorder="1" applyAlignment="1">
      <alignment horizontal="left" vertical="center" wrapText="1"/>
    </xf>
    <xf numFmtId="0" fontId="5" fillId="5" borderId="1" xfId="1" applyFont="1" applyFill="1" applyBorder="1" applyAlignment="1" applyProtection="1">
      <alignment horizontal="center" vertical="center"/>
      <protection hidden="1"/>
    </xf>
    <xf numFmtId="0" fontId="6" fillId="5" borderId="1" xfId="1" applyFont="1" applyFill="1" applyBorder="1" applyAlignment="1" applyProtection="1">
      <alignment horizontal="center" vertical="center" wrapText="1"/>
      <protection hidden="1"/>
    </xf>
    <xf numFmtId="0" fontId="5" fillId="3" borderId="42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 applyProtection="1">
      <alignment horizontal="left"/>
      <protection locked="0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5" borderId="23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>
      <alignment horizontal="center"/>
    </xf>
    <xf numFmtId="0" fontId="11" fillId="4" borderId="15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10" fontId="12" fillId="2" borderId="16" xfId="2" applyNumberFormat="1" applyFont="1" applyFill="1" applyBorder="1" applyAlignment="1">
      <alignment horizontal="center" vertical="center" wrapText="1"/>
    </xf>
    <xf numFmtId="10" fontId="12" fillId="2" borderId="22" xfId="2" applyNumberFormat="1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left" vertical="center" wrapText="1"/>
    </xf>
    <xf numFmtId="0" fontId="8" fillId="8" borderId="1" xfId="1" applyFont="1" applyFill="1" applyBorder="1" applyAlignment="1">
      <alignment horizontal="left"/>
    </xf>
    <xf numFmtId="0" fontId="8" fillId="3" borderId="4" xfId="1" applyFont="1" applyFill="1" applyBorder="1" applyAlignment="1" applyProtection="1">
      <alignment horizontal="left"/>
      <protection hidden="1"/>
    </xf>
    <xf numFmtId="0" fontId="8" fillId="3" borderId="5" xfId="1" applyFont="1" applyFill="1" applyBorder="1" applyAlignment="1" applyProtection="1">
      <alignment horizontal="left"/>
      <protection hidden="1"/>
    </xf>
    <xf numFmtId="0" fontId="8" fillId="3" borderId="30" xfId="1" applyFont="1" applyFill="1" applyBorder="1" applyAlignment="1" applyProtection="1">
      <alignment horizontal="left"/>
      <protection hidden="1"/>
    </xf>
    <xf numFmtId="0" fontId="8" fillId="8" borderId="4" xfId="1" applyFont="1" applyFill="1" applyBorder="1" applyAlignment="1">
      <alignment horizontal="left"/>
    </xf>
    <xf numFmtId="0" fontId="8" fillId="8" borderId="5" xfId="1" applyFont="1" applyFill="1" applyBorder="1" applyAlignment="1">
      <alignment horizontal="left"/>
    </xf>
    <xf numFmtId="0" fontId="8" fillId="8" borderId="30" xfId="1" applyFont="1" applyFill="1" applyBorder="1" applyAlignment="1">
      <alignment horizontal="left"/>
    </xf>
    <xf numFmtId="0" fontId="8" fillId="3" borderId="43" xfId="1" applyFont="1" applyFill="1" applyBorder="1" applyAlignment="1" applyProtection="1">
      <alignment horizontal="left"/>
      <protection hidden="1"/>
    </xf>
    <xf numFmtId="0" fontId="8" fillId="3" borderId="44" xfId="1" applyFont="1" applyFill="1" applyBorder="1" applyAlignment="1" applyProtection="1">
      <alignment horizontal="left"/>
      <protection hidden="1"/>
    </xf>
    <xf numFmtId="0" fontId="8" fillId="3" borderId="45" xfId="1" applyFont="1" applyFill="1" applyBorder="1" applyAlignment="1" applyProtection="1">
      <alignment horizontal="left"/>
      <protection hidden="1"/>
    </xf>
    <xf numFmtId="164" fontId="8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4" fontId="8" fillId="3" borderId="4" xfId="1" applyNumberFormat="1" applyFont="1" applyFill="1" applyBorder="1" applyAlignment="1" applyProtection="1">
      <alignment horizontal="center" vertical="center" wrapText="1"/>
      <protection hidden="1"/>
    </xf>
    <xf numFmtId="14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49" fontId="8" fillId="3" borderId="4" xfId="1" applyNumberFormat="1" applyFont="1" applyFill="1" applyBorder="1" applyAlignment="1" applyProtection="1">
      <alignment horizontal="center" vertical="center" wrapText="1"/>
      <protection hidden="1"/>
    </xf>
    <xf numFmtId="49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21" fillId="3" borderId="0" xfId="1" applyFont="1" applyFill="1" applyAlignment="1" applyProtection="1">
      <alignment horizontal="center" vertical="center" wrapText="1"/>
      <protection hidden="1"/>
    </xf>
    <xf numFmtId="0" fontId="21" fillId="3" borderId="8" xfId="1" applyFont="1" applyFill="1" applyBorder="1" applyAlignment="1" applyProtection="1">
      <alignment horizontal="center" vertical="center" wrapText="1"/>
      <protection hidden="1"/>
    </xf>
    <xf numFmtId="0" fontId="21" fillId="3" borderId="20" xfId="1" applyFont="1" applyFill="1" applyBorder="1" applyAlignment="1" applyProtection="1">
      <alignment horizontal="center" vertical="center" wrapText="1"/>
      <protection hidden="1"/>
    </xf>
    <xf numFmtId="0" fontId="21" fillId="3" borderId="26" xfId="1" applyFont="1" applyFill="1" applyBorder="1" applyAlignment="1" applyProtection="1">
      <alignment horizontal="center" vertical="center" wrapText="1"/>
      <protection hidden="1"/>
    </xf>
    <xf numFmtId="0" fontId="6" fillId="6" borderId="1" xfId="1" applyFont="1" applyFill="1" applyBorder="1" applyAlignment="1">
      <alignment horizontal="center"/>
    </xf>
    <xf numFmtId="0" fontId="6" fillId="5" borderId="9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6" fillId="9" borderId="18" xfId="1" applyFont="1" applyFill="1" applyBorder="1" applyAlignment="1">
      <alignment horizontal="center" vertical="center"/>
    </xf>
    <xf numFmtId="0" fontId="6" fillId="9" borderId="19" xfId="1" applyFont="1" applyFill="1" applyBorder="1" applyAlignment="1">
      <alignment horizontal="center" vertical="center"/>
    </xf>
    <xf numFmtId="10" fontId="5" fillId="2" borderId="19" xfId="1" applyNumberFormat="1" applyFont="1" applyFill="1" applyBorder="1" applyAlignment="1" applyProtection="1">
      <alignment horizontal="center" vertical="center"/>
      <protection hidden="1"/>
    </xf>
    <xf numFmtId="0" fontId="5" fillId="2" borderId="19" xfId="1" applyFont="1" applyFill="1" applyBorder="1" applyAlignment="1" applyProtection="1">
      <alignment horizontal="center" vertical="center"/>
      <protection hidden="1"/>
    </xf>
    <xf numFmtId="0" fontId="5" fillId="2" borderId="24" xfId="1" applyFont="1" applyFill="1" applyBorder="1" applyAlignment="1" applyProtection="1">
      <alignment horizontal="center" vertical="center"/>
      <protection hidden="1"/>
    </xf>
    <xf numFmtId="0" fontId="7" fillId="2" borderId="38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left" vertical="center" wrapText="1"/>
    </xf>
    <xf numFmtId="0" fontId="7" fillId="3" borderId="19" xfId="2" applyFont="1" applyFill="1" applyBorder="1" applyAlignment="1">
      <alignment horizontal="left" vertical="center" wrapText="1"/>
    </xf>
    <xf numFmtId="0" fontId="7" fillId="3" borderId="19" xfId="1" applyFont="1" applyFill="1" applyBorder="1" applyAlignment="1" applyProtection="1">
      <alignment horizontal="left" wrapText="1"/>
      <protection hidden="1"/>
    </xf>
    <xf numFmtId="165" fontId="8" fillId="3" borderId="19" xfId="1" applyNumberFormat="1" applyFont="1" applyFill="1" applyBorder="1" applyAlignment="1" applyProtection="1">
      <alignment horizontal="left" vertical="center"/>
      <protection locked="0" hidden="1"/>
    </xf>
    <xf numFmtId="165" fontId="8" fillId="3" borderId="24" xfId="1" applyNumberFormat="1" applyFont="1" applyFill="1" applyBorder="1" applyAlignment="1" applyProtection="1">
      <alignment horizontal="left" vertical="center"/>
      <protection locked="0" hidden="1"/>
    </xf>
    <xf numFmtId="0" fontId="8" fillId="3" borderId="19" xfId="1" applyFont="1" applyFill="1" applyBorder="1" applyAlignment="1" applyProtection="1">
      <alignment horizontal="left" vertical="center"/>
      <protection locked="0" hidden="1"/>
    </xf>
    <xf numFmtId="0" fontId="6" fillId="5" borderId="1" xfId="1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8" fillId="0" borderId="4" xfId="17" applyFont="1" applyBorder="1" applyAlignment="1">
      <alignment horizontal="center" vertical="center" wrapText="1"/>
    </xf>
    <xf numFmtId="0" fontId="8" fillId="0" borderId="5" xfId="17" applyFont="1" applyBorder="1" applyAlignment="1">
      <alignment horizontal="center" vertical="center" wrapText="1"/>
    </xf>
    <xf numFmtId="0" fontId="8" fillId="0" borderId="30" xfId="17" applyFont="1" applyBorder="1" applyAlignment="1">
      <alignment horizontal="center" vertical="center" wrapText="1"/>
    </xf>
    <xf numFmtId="0" fontId="8" fillId="0" borderId="31" xfId="17" applyFont="1" applyBorder="1" applyAlignment="1">
      <alignment horizontal="center" vertical="center" wrapText="1"/>
    </xf>
    <xf numFmtId="0" fontId="8" fillId="0" borderId="32" xfId="17" applyFont="1" applyBorder="1" applyAlignment="1">
      <alignment horizontal="center" vertical="center" wrapText="1"/>
    </xf>
    <xf numFmtId="0" fontId="8" fillId="0" borderId="33" xfId="17" applyFont="1" applyBorder="1" applyAlignment="1">
      <alignment horizontal="center" vertical="center" wrapText="1"/>
    </xf>
  </cellXfs>
  <cellStyles count="19">
    <cellStyle name="Hipervínculo 2" xfId="3" xr:uid="{00000000-0005-0000-0000-000000000000}"/>
    <cellStyle name="Normal" xfId="0" builtinId="0"/>
    <cellStyle name="Normal 2" xfId="4" xr:uid="{00000000-0005-0000-0000-000002000000}"/>
    <cellStyle name="Normal 2 2" xfId="5" xr:uid="{00000000-0005-0000-0000-000003000000}"/>
    <cellStyle name="Normal 2 3" xfId="6" xr:uid="{00000000-0005-0000-0000-000004000000}"/>
    <cellStyle name="Normal 2 3 2" xfId="7" xr:uid="{00000000-0005-0000-0000-000005000000}"/>
    <cellStyle name="Normal 2 3 2 2" xfId="1" xr:uid="{00000000-0005-0000-0000-000006000000}"/>
    <cellStyle name="Normal 2 3 3" xfId="8" xr:uid="{00000000-0005-0000-0000-000007000000}"/>
    <cellStyle name="Normal 2 3 3 2" xfId="18" xr:uid="{00000000-0005-0000-0000-000008000000}"/>
    <cellStyle name="Normal 3" xfId="9" xr:uid="{00000000-0005-0000-0000-000009000000}"/>
    <cellStyle name="Normal 3 2" xfId="10" xr:uid="{00000000-0005-0000-0000-00000A000000}"/>
    <cellStyle name="Normal 3 3" xfId="2" xr:uid="{00000000-0005-0000-0000-00000B000000}"/>
    <cellStyle name="Normal 3 4" xfId="11" xr:uid="{00000000-0005-0000-0000-00000C000000}"/>
    <cellStyle name="Normal 3 5" xfId="12" xr:uid="{00000000-0005-0000-0000-00000D000000}"/>
    <cellStyle name="Normal 4" xfId="13" xr:uid="{00000000-0005-0000-0000-00000E000000}"/>
    <cellStyle name="Normal 4 2" xfId="14" xr:uid="{00000000-0005-0000-0000-00000F000000}"/>
    <cellStyle name="Normal_Hoja1" xfId="17" xr:uid="{00000000-0005-0000-0000-000010000000}"/>
    <cellStyle name="Porcentaje 2" xfId="15" xr:uid="{00000000-0005-0000-0000-000011000000}"/>
    <cellStyle name="Porcentaje 2 2" xfId="16" xr:uid="{00000000-0005-0000-0000-00001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K$14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K$16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$K$17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K$18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firstButton="1" fmlaLink="$K$19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fmlaLink="$K$20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fmlaLink="$K$2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K$15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1059655</xdr:colOff>
      <xdr:row>3</xdr:row>
      <xdr:rowOff>126909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49" cy="698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13</xdr:row>
          <xdr:rowOff>114300</xdr:rowOff>
        </xdr:from>
        <xdr:to>
          <xdr:col>7</xdr:col>
          <xdr:colOff>647700</xdr:colOff>
          <xdr:row>13</xdr:row>
          <xdr:rowOff>428625</xdr:rowOff>
        </xdr:to>
        <xdr:sp macro="" textlink="">
          <xdr:nvSpPr>
            <xdr:cNvPr id="2097" name="Option Button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114300</xdr:rowOff>
        </xdr:from>
        <xdr:to>
          <xdr:col>6</xdr:col>
          <xdr:colOff>647700</xdr:colOff>
          <xdr:row>13</xdr:row>
          <xdr:rowOff>428625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13</xdr:row>
          <xdr:rowOff>123825</xdr:rowOff>
        </xdr:from>
        <xdr:to>
          <xdr:col>5</xdr:col>
          <xdr:colOff>676275</xdr:colOff>
          <xdr:row>13</xdr:row>
          <xdr:rowOff>438150</xdr:rowOff>
        </xdr:to>
        <xdr:sp macro="" textlink="">
          <xdr:nvSpPr>
            <xdr:cNvPr id="2100" name="Option Button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8</xdr:col>
          <xdr:colOff>0</xdr:colOff>
          <xdr:row>14</xdr:row>
          <xdr:rowOff>542925</xdr:rowOff>
        </xdr:to>
        <xdr:sp macro="" textlink="">
          <xdr:nvSpPr>
            <xdr:cNvPr id="2161" name="Group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14</xdr:row>
          <xdr:rowOff>142875</xdr:rowOff>
        </xdr:from>
        <xdr:to>
          <xdr:col>7</xdr:col>
          <xdr:colOff>666750</xdr:colOff>
          <xdr:row>14</xdr:row>
          <xdr:rowOff>390525</xdr:rowOff>
        </xdr:to>
        <xdr:sp macro="" textlink="">
          <xdr:nvSpPr>
            <xdr:cNvPr id="2162" name="Option Button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14</xdr:row>
          <xdr:rowOff>142875</xdr:rowOff>
        </xdr:from>
        <xdr:to>
          <xdr:col>6</xdr:col>
          <xdr:colOff>666750</xdr:colOff>
          <xdr:row>14</xdr:row>
          <xdr:rowOff>390525</xdr:rowOff>
        </xdr:to>
        <xdr:sp macro="" textlink="">
          <xdr:nvSpPr>
            <xdr:cNvPr id="2167" name="Option Button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152400</xdr:rowOff>
        </xdr:from>
        <xdr:to>
          <xdr:col>5</xdr:col>
          <xdr:colOff>695325</xdr:colOff>
          <xdr:row>14</xdr:row>
          <xdr:rowOff>400050</xdr:rowOff>
        </xdr:to>
        <xdr:sp macro="" textlink="">
          <xdr:nvSpPr>
            <xdr:cNvPr id="2168" name="Option Button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24</xdr:col>
      <xdr:colOff>125676</xdr:colOff>
      <xdr:row>14</xdr:row>
      <xdr:rowOff>381934</xdr:rowOff>
    </xdr:from>
    <xdr:to>
      <xdr:col>26</xdr:col>
      <xdr:colOff>66858</xdr:colOff>
      <xdr:row>15</xdr:row>
      <xdr:rowOff>477756</xdr:rowOff>
    </xdr:to>
    <xdr:sp macro="" textlink="">
      <xdr:nvSpPr>
        <xdr:cNvPr id="54" name="53 Flecha derecha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12150989" y="3263247"/>
          <a:ext cx="560307" cy="643509"/>
        </a:xfrm>
        <a:prstGeom prst="rightArrow">
          <a:avLst/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3067050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2184" name="Group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8</xdr:col>
          <xdr:colOff>0</xdr:colOff>
          <xdr:row>17</xdr:row>
          <xdr:rowOff>9525</xdr:rowOff>
        </xdr:to>
        <xdr:sp macro="" textlink="">
          <xdr:nvSpPr>
            <xdr:cNvPr id="2186" name="Group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2187" name="Group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8</xdr:col>
          <xdr:colOff>0</xdr:colOff>
          <xdr:row>18</xdr:row>
          <xdr:rowOff>542925</xdr:rowOff>
        </xdr:to>
        <xdr:sp macro="" textlink="">
          <xdr:nvSpPr>
            <xdr:cNvPr id="2188" name="Group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8</xdr:col>
          <xdr:colOff>0</xdr:colOff>
          <xdr:row>19</xdr:row>
          <xdr:rowOff>542925</xdr:rowOff>
        </xdr:to>
        <xdr:sp macro="" textlink="">
          <xdr:nvSpPr>
            <xdr:cNvPr id="2189" name="Group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542925</xdr:rowOff>
        </xdr:from>
        <xdr:to>
          <xdr:col>8</xdr:col>
          <xdr:colOff>0</xdr:colOff>
          <xdr:row>20</xdr:row>
          <xdr:rowOff>542925</xdr:rowOff>
        </xdr:to>
        <xdr:sp macro="" textlink="">
          <xdr:nvSpPr>
            <xdr:cNvPr id="2190" name="Group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15</xdr:row>
          <xdr:rowOff>142875</xdr:rowOff>
        </xdr:from>
        <xdr:to>
          <xdr:col>7</xdr:col>
          <xdr:colOff>666750</xdr:colOff>
          <xdr:row>15</xdr:row>
          <xdr:rowOff>390525</xdr:rowOff>
        </xdr:to>
        <xdr:sp macro="" textlink="">
          <xdr:nvSpPr>
            <xdr:cNvPr id="2203" name="Option Button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15</xdr:row>
          <xdr:rowOff>142875</xdr:rowOff>
        </xdr:from>
        <xdr:to>
          <xdr:col>6</xdr:col>
          <xdr:colOff>666750</xdr:colOff>
          <xdr:row>15</xdr:row>
          <xdr:rowOff>390525</xdr:rowOff>
        </xdr:to>
        <xdr:sp macro="" textlink="">
          <xdr:nvSpPr>
            <xdr:cNvPr id="2204" name="Option Button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15</xdr:row>
          <xdr:rowOff>152400</xdr:rowOff>
        </xdr:from>
        <xdr:to>
          <xdr:col>5</xdr:col>
          <xdr:colOff>695325</xdr:colOff>
          <xdr:row>15</xdr:row>
          <xdr:rowOff>400050</xdr:rowOff>
        </xdr:to>
        <xdr:sp macro="" textlink="">
          <xdr:nvSpPr>
            <xdr:cNvPr id="2205" name="Option Button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2206" name="Group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16</xdr:row>
          <xdr:rowOff>123825</xdr:rowOff>
        </xdr:from>
        <xdr:to>
          <xdr:col>7</xdr:col>
          <xdr:colOff>657225</xdr:colOff>
          <xdr:row>16</xdr:row>
          <xdr:rowOff>438150</xdr:rowOff>
        </xdr:to>
        <xdr:sp macro="" textlink="">
          <xdr:nvSpPr>
            <xdr:cNvPr id="2207" name="Option Button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16</xdr:row>
          <xdr:rowOff>123825</xdr:rowOff>
        </xdr:from>
        <xdr:to>
          <xdr:col>6</xdr:col>
          <xdr:colOff>657225</xdr:colOff>
          <xdr:row>16</xdr:row>
          <xdr:rowOff>438150</xdr:rowOff>
        </xdr:to>
        <xdr:sp macro="" textlink="">
          <xdr:nvSpPr>
            <xdr:cNvPr id="2208" name="Option Button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16</xdr:row>
          <xdr:rowOff>133350</xdr:rowOff>
        </xdr:from>
        <xdr:to>
          <xdr:col>5</xdr:col>
          <xdr:colOff>695325</xdr:colOff>
          <xdr:row>16</xdr:row>
          <xdr:rowOff>447675</xdr:rowOff>
        </xdr:to>
        <xdr:sp macro="" textlink="">
          <xdr:nvSpPr>
            <xdr:cNvPr id="2209" name="Option Button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17</xdr:row>
          <xdr:rowOff>123825</xdr:rowOff>
        </xdr:from>
        <xdr:to>
          <xdr:col>7</xdr:col>
          <xdr:colOff>657225</xdr:colOff>
          <xdr:row>17</xdr:row>
          <xdr:rowOff>438150</xdr:rowOff>
        </xdr:to>
        <xdr:sp macro="" textlink="">
          <xdr:nvSpPr>
            <xdr:cNvPr id="2222" name="Option Button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17</xdr:row>
          <xdr:rowOff>123825</xdr:rowOff>
        </xdr:from>
        <xdr:to>
          <xdr:col>6</xdr:col>
          <xdr:colOff>657225</xdr:colOff>
          <xdr:row>17</xdr:row>
          <xdr:rowOff>438150</xdr:rowOff>
        </xdr:to>
        <xdr:sp macro="" textlink="">
          <xdr:nvSpPr>
            <xdr:cNvPr id="2223" name="Option Button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17</xdr:row>
          <xdr:rowOff>133350</xdr:rowOff>
        </xdr:from>
        <xdr:to>
          <xdr:col>5</xdr:col>
          <xdr:colOff>695325</xdr:colOff>
          <xdr:row>17</xdr:row>
          <xdr:rowOff>447675</xdr:rowOff>
        </xdr:to>
        <xdr:sp macro="" textlink="">
          <xdr:nvSpPr>
            <xdr:cNvPr id="2224" name="Option Button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18</xdr:row>
          <xdr:rowOff>123825</xdr:rowOff>
        </xdr:from>
        <xdr:to>
          <xdr:col>7</xdr:col>
          <xdr:colOff>657225</xdr:colOff>
          <xdr:row>18</xdr:row>
          <xdr:rowOff>438150</xdr:rowOff>
        </xdr:to>
        <xdr:sp macro="" textlink="">
          <xdr:nvSpPr>
            <xdr:cNvPr id="2225" name="Option Button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18</xdr:row>
          <xdr:rowOff>123825</xdr:rowOff>
        </xdr:from>
        <xdr:to>
          <xdr:col>6</xdr:col>
          <xdr:colOff>657225</xdr:colOff>
          <xdr:row>18</xdr:row>
          <xdr:rowOff>438150</xdr:rowOff>
        </xdr:to>
        <xdr:sp macro="" textlink="">
          <xdr:nvSpPr>
            <xdr:cNvPr id="2226" name="Option Button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18</xdr:row>
          <xdr:rowOff>133350</xdr:rowOff>
        </xdr:from>
        <xdr:to>
          <xdr:col>5</xdr:col>
          <xdr:colOff>695325</xdr:colOff>
          <xdr:row>18</xdr:row>
          <xdr:rowOff>447675</xdr:rowOff>
        </xdr:to>
        <xdr:sp macro="" textlink="">
          <xdr:nvSpPr>
            <xdr:cNvPr id="2227" name="Option Button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19</xdr:row>
          <xdr:rowOff>123825</xdr:rowOff>
        </xdr:from>
        <xdr:to>
          <xdr:col>7</xdr:col>
          <xdr:colOff>657225</xdr:colOff>
          <xdr:row>19</xdr:row>
          <xdr:rowOff>438150</xdr:rowOff>
        </xdr:to>
        <xdr:sp macro="" textlink="">
          <xdr:nvSpPr>
            <xdr:cNvPr id="2228" name="Option Button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19</xdr:row>
          <xdr:rowOff>123825</xdr:rowOff>
        </xdr:from>
        <xdr:to>
          <xdr:col>6</xdr:col>
          <xdr:colOff>657225</xdr:colOff>
          <xdr:row>19</xdr:row>
          <xdr:rowOff>438150</xdr:rowOff>
        </xdr:to>
        <xdr:sp macro="" textlink="">
          <xdr:nvSpPr>
            <xdr:cNvPr id="2229" name="Option Button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19</xdr:row>
          <xdr:rowOff>133350</xdr:rowOff>
        </xdr:from>
        <xdr:to>
          <xdr:col>5</xdr:col>
          <xdr:colOff>695325</xdr:colOff>
          <xdr:row>19</xdr:row>
          <xdr:rowOff>447675</xdr:rowOff>
        </xdr:to>
        <xdr:sp macro="" textlink="">
          <xdr:nvSpPr>
            <xdr:cNvPr id="2230" name="Option Button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20</xdr:row>
          <xdr:rowOff>123825</xdr:rowOff>
        </xdr:from>
        <xdr:to>
          <xdr:col>7</xdr:col>
          <xdr:colOff>657225</xdr:colOff>
          <xdr:row>20</xdr:row>
          <xdr:rowOff>438150</xdr:rowOff>
        </xdr:to>
        <xdr:sp macro="" textlink="">
          <xdr:nvSpPr>
            <xdr:cNvPr id="2231" name="Option Button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20</xdr:row>
          <xdr:rowOff>123825</xdr:rowOff>
        </xdr:from>
        <xdr:to>
          <xdr:col>6</xdr:col>
          <xdr:colOff>657225</xdr:colOff>
          <xdr:row>20</xdr:row>
          <xdr:rowOff>438150</xdr:rowOff>
        </xdr:to>
        <xdr:sp macro="" textlink="">
          <xdr:nvSpPr>
            <xdr:cNvPr id="2232" name="Option Button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20</xdr:row>
          <xdr:rowOff>133350</xdr:rowOff>
        </xdr:from>
        <xdr:to>
          <xdr:col>5</xdr:col>
          <xdr:colOff>695325</xdr:colOff>
          <xdr:row>20</xdr:row>
          <xdr:rowOff>447675</xdr:rowOff>
        </xdr:to>
        <xdr:sp macro="" textlink="">
          <xdr:nvSpPr>
            <xdr:cNvPr id="2233" name="Option Button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26</xdr:col>
      <xdr:colOff>119062</xdr:colOff>
      <xdr:row>13</xdr:row>
      <xdr:rowOff>154783</xdr:rowOff>
    </xdr:from>
    <xdr:to>
      <xdr:col>36</xdr:col>
      <xdr:colOff>97631</xdr:colOff>
      <xdr:row>17</xdr:row>
      <xdr:rowOff>126208</xdr:rowOff>
    </xdr:to>
    <xdr:pic>
      <xdr:nvPicPr>
        <xdr:cNvPr id="37" name="36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0218" y="2059783"/>
          <a:ext cx="3074194" cy="216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2774156</xdr:colOff>
      <xdr:row>3</xdr:row>
      <xdr:rowOff>130968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05375" cy="631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EVALUACION%20DESEMPE&#209;O%2021082015/EVALUACION%20DEL%20DESEMPE&#209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EVALUACION%20DEL%20DESEMPE&#209;O%20CONSOLIDADO%20VERSION%20PONDER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LIST. ASIG.RESP."/>
      <sheetName val="F.1 METAS INDI."/>
      <sheetName val="F.2 TAB.MONITOREO"/>
      <sheetName val="F.2.1.COMP(EN-JUN)"/>
      <sheetName val="F.2.2.COM(JUN-JUL)"/>
      <sheetName val="COMPT. CONDUCTUALES"/>
      <sheetName val="COMPT. TÉCNICAS"/>
      <sheetName val="matriz"/>
      <sheetName val="F.3.MATRIZ PROV-CLIENTE"/>
      <sheetName val="F.4 MATRIZ USUA. INTER."/>
      <sheetName val="F.4.1.ENCUESTA USUA. INTER."/>
      <sheetName val="F.5 EVALUACION DI.COORD-SUB"/>
      <sheetName val="F.6. ENCUESTA USUA.EXTER."/>
      <sheetName val="F.6.1.INFORME USUA.EXT.ANUAL"/>
      <sheetName val="F.7. CUMP.NORMAS"/>
      <sheetName val="FORMULARIO CONSOLIDADO"/>
      <sheetName val="ASIG.RESP."/>
    </sheetNames>
    <sheetDataSet>
      <sheetData sheetId="0"/>
      <sheetData sheetId="1"/>
      <sheetData sheetId="2"/>
      <sheetData sheetId="3">
        <row r="13">
          <cell r="AP13" t="str">
            <v>ALTA</v>
          </cell>
        </row>
        <row r="14">
          <cell r="AP14" t="str">
            <v xml:space="preserve">MEDIA </v>
          </cell>
        </row>
      </sheetData>
      <sheetData sheetId="4"/>
      <sheetData sheetId="5"/>
      <sheetData sheetId="6"/>
      <sheetData sheetId="7">
        <row r="3">
          <cell r="A3" t="str">
            <v>APRENDIZAJE ACTIVO</v>
          </cell>
        </row>
        <row r="4">
          <cell r="A4" t="str">
            <v>ADMINISTRACIÓN DEL TIEMPO</v>
          </cell>
        </row>
        <row r="5">
          <cell r="A5" t="str">
            <v>ANÁLISIS DE OPERACIONES</v>
          </cell>
        </row>
        <row r="6">
          <cell r="A6" t="str">
            <v>ASERTIVIDAD</v>
          </cell>
        </row>
        <row r="7">
          <cell r="A7" t="str">
            <v>BÚSQUEDA DE INFORMACIÓN</v>
          </cell>
        </row>
        <row r="8">
          <cell r="A8" t="str">
            <v>COMPRENSIÓN LECTORA</v>
          </cell>
        </row>
        <row r="9">
          <cell r="A9" t="str">
            <v>DESTREZA MATEMÁTICA</v>
          </cell>
        </row>
        <row r="10">
          <cell r="A10" t="str">
            <v>HABILIDAD ANALÍTICA 
(ANÁLIISIS DE PRIORIDAD, CRITERIO LÓGICO,SENTIDO COMÚN)</v>
          </cell>
        </row>
        <row r="11">
          <cell r="A11" t="str">
            <v>IDENTIFICACIÓN DE PROBLEMAS</v>
          </cell>
        </row>
        <row r="12">
          <cell r="A12" t="str">
            <v>INSPECCIÓN DE PRODUCTOS O SERVICIOS</v>
          </cell>
        </row>
        <row r="13">
          <cell r="A13" t="str">
            <v>INSTRUCCIÓN</v>
          </cell>
        </row>
        <row r="14">
          <cell r="A14" t="str">
            <v>JUICIO Y TOMA DE DECISIONES</v>
          </cell>
        </row>
        <row r="15">
          <cell r="A15" t="str">
            <v>MANEJO DE RECURSOS HUMANOS</v>
          </cell>
        </row>
        <row r="16">
          <cell r="A16" t="str">
            <v>MANEJO DE RECURSOS MATERIALES</v>
          </cell>
        </row>
        <row r="17">
          <cell r="A17" t="str">
            <v>OPERACIÓN Y CONTROL</v>
          </cell>
        </row>
        <row r="18">
          <cell r="A18" t="str">
            <v>ORGANIZACIÓN DE LA INFORMACIÓN</v>
          </cell>
        </row>
        <row r="19">
          <cell r="A19" t="str">
            <v>ORIENTACIÓN/ASESORAMIENTO</v>
          </cell>
        </row>
        <row r="20">
          <cell r="A20" t="str">
            <v>PENSAMIENTO ANALÍTICO</v>
          </cell>
        </row>
        <row r="21">
          <cell r="A21" t="str">
            <v>PENSAMIENTO CONCEPTUAL</v>
          </cell>
        </row>
        <row r="22">
          <cell r="A22" t="str">
            <v>PENSAMIENTO CRÍTICO</v>
          </cell>
        </row>
        <row r="23">
          <cell r="A23" t="str">
            <v>RECOPILACIÓN DE INFORMACIÓN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METAS INDIVIDUALES"/>
      <sheetName val="MONITOREO Y CONTROL"/>
      <sheetName val="COMPETENCIAS"/>
      <sheetName val="COMPT. CONDUCTUALES"/>
      <sheetName val="COMPT. TÉCNICAS"/>
      <sheetName val="matriz"/>
    </sheetNames>
    <sheetDataSet>
      <sheetData sheetId="0">
        <row r="55">
          <cell r="T55" t="str">
            <v>Amonestación verbal</v>
          </cell>
        </row>
        <row r="56">
          <cell r="T56" t="str">
            <v>Amonestación escrita</v>
          </cell>
        </row>
        <row r="57">
          <cell r="T57" t="str">
            <v>Sanción pecuniaria administrativa</v>
          </cell>
        </row>
        <row r="58">
          <cell r="T58" t="str">
            <v>Suspensión temporal</v>
          </cell>
        </row>
        <row r="59">
          <cell r="T59" t="str">
            <v>No aplica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APRENDIZAJE ACTIVO</v>
          </cell>
        </row>
        <row r="4">
          <cell r="A4" t="str">
            <v>ADMINISTRACIÓN DEL TIEMPO</v>
          </cell>
        </row>
        <row r="5">
          <cell r="A5" t="str">
            <v>ANÁLISIS DE OPERACIONES</v>
          </cell>
        </row>
        <row r="6">
          <cell r="A6" t="str">
            <v>ASERTIVIDAD</v>
          </cell>
        </row>
        <row r="7">
          <cell r="A7" t="str">
            <v>BÚSQUEDA DE INFORMACIÓN</v>
          </cell>
        </row>
        <row r="8">
          <cell r="A8" t="str">
            <v>COMPRENSIÓN LECTORA</v>
          </cell>
        </row>
        <row r="9">
          <cell r="A9" t="str">
            <v>DESTREZA MATEMÁTICA</v>
          </cell>
        </row>
        <row r="10">
          <cell r="A10" t="str">
            <v>HABILIDAD ANALÍTICA 
(ANÁLIISIS DE PRIORIDAD, CRITERIO LÓGICO,SENTIDO COMÚN)</v>
          </cell>
        </row>
        <row r="11">
          <cell r="A11" t="str">
            <v>IDENTIFICACIÓN DE PROBLEMAS</v>
          </cell>
        </row>
        <row r="12">
          <cell r="A12" t="str">
            <v>INSPECCIÓN DE PRODUCTOS O SERVICIOS</v>
          </cell>
        </row>
        <row r="13">
          <cell r="A13" t="str">
            <v>INSTRUCCIÓN</v>
          </cell>
        </row>
        <row r="14">
          <cell r="A14" t="str">
            <v>JUICIO Y TOMA DE DECISIONES</v>
          </cell>
        </row>
        <row r="15">
          <cell r="A15" t="str">
            <v>MANEJO DE RECURSOS HUMANOS</v>
          </cell>
        </row>
        <row r="16">
          <cell r="A16" t="str">
            <v>MANEJO DE RECURSOS MATERIALES</v>
          </cell>
        </row>
        <row r="17">
          <cell r="A17" t="str">
            <v>OPERACIÓN Y CONTROL</v>
          </cell>
        </row>
        <row r="18">
          <cell r="A18" t="str">
            <v>ORGANIZACIÓN DE LA INFORMACIÓN</v>
          </cell>
        </row>
        <row r="19">
          <cell r="A19" t="str">
            <v>ORIENTACIÓN/ASESORAMIENTO</v>
          </cell>
        </row>
        <row r="20">
          <cell r="A20" t="str">
            <v>PENSAMIENTO ANALÍTICO</v>
          </cell>
        </row>
        <row r="21">
          <cell r="A21" t="str">
            <v>PENSAMIENTO CONCEPTUAL</v>
          </cell>
        </row>
        <row r="22">
          <cell r="A22" t="str">
            <v>PENSAMIENTO CRÍTICO</v>
          </cell>
        </row>
        <row r="23">
          <cell r="A23" t="str">
            <v>RECOPILACIÓN DE INFORMACIÓN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image" Target="../media/image2.jpeg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"/>
  <sheetViews>
    <sheetView showGridLines="0" tabSelected="1" view="pageBreakPreview" zoomScale="80" zoomScaleNormal="80" zoomScaleSheetLayoutView="80" workbookViewId="0">
      <selection activeCell="E15" sqref="E15:I15"/>
    </sheetView>
  </sheetViews>
  <sheetFormatPr baseColWidth="10" defaultRowHeight="15" x14ac:dyDescent="0.25"/>
  <cols>
    <col min="1" max="1" width="4.7109375" style="15" customWidth="1"/>
    <col min="2" max="2" width="14.28515625" style="15" customWidth="1"/>
    <col min="3" max="3" width="14" style="15" customWidth="1"/>
    <col min="4" max="4" width="12.7109375" style="15" customWidth="1"/>
    <col min="5" max="5" width="16" style="15" customWidth="1"/>
    <col min="6" max="6" width="13.5703125" style="15" customWidth="1"/>
    <col min="7" max="7" width="12.28515625" style="15" customWidth="1"/>
    <col min="8" max="8" width="8.42578125" style="15" customWidth="1"/>
    <col min="9" max="9" width="1" style="15" customWidth="1"/>
    <col min="10" max="10" width="5.42578125" style="15" customWidth="1"/>
    <col min="11" max="11" width="12" style="15" customWidth="1"/>
    <col min="12" max="12" width="15" style="15" customWidth="1"/>
    <col min="13" max="13" width="14.85546875" style="15" customWidth="1"/>
    <col min="14" max="14" width="14.42578125" style="15" customWidth="1"/>
    <col min="15" max="15" width="16.85546875" style="15" customWidth="1"/>
    <col min="16" max="16" width="14.140625" style="15" customWidth="1"/>
    <col min="17" max="17" width="22.42578125" style="15" customWidth="1"/>
    <col min="18" max="41" width="11.42578125" style="15" hidden="1" customWidth="1"/>
    <col min="42" max="42" width="0" style="15" hidden="1" customWidth="1"/>
    <col min="43" max="16384" width="11.42578125" style="15"/>
  </cols>
  <sheetData>
    <row r="1" spans="1:21" x14ac:dyDescent="0.25">
      <c r="A1" s="70"/>
      <c r="B1" s="70"/>
      <c r="C1" s="70"/>
      <c r="D1" s="70"/>
      <c r="E1" s="70"/>
      <c r="F1" s="78" t="s">
        <v>43</v>
      </c>
      <c r="G1" s="78"/>
      <c r="H1" s="78"/>
      <c r="I1" s="78"/>
      <c r="J1" s="78"/>
      <c r="K1" s="78"/>
      <c r="L1" s="78"/>
      <c r="M1" s="79"/>
      <c r="N1" s="3" t="s">
        <v>0</v>
      </c>
      <c r="O1" s="75">
        <v>43185</v>
      </c>
      <c r="P1" s="75"/>
      <c r="Q1" s="75"/>
    </row>
    <row r="2" spans="1:21" x14ac:dyDescent="0.25">
      <c r="A2" s="70"/>
      <c r="B2" s="70"/>
      <c r="C2" s="70"/>
      <c r="D2" s="70"/>
      <c r="E2" s="70"/>
      <c r="F2" s="78"/>
      <c r="G2" s="78"/>
      <c r="H2" s="78"/>
      <c r="I2" s="78"/>
      <c r="J2" s="78"/>
      <c r="K2" s="78"/>
      <c r="L2" s="78"/>
      <c r="M2" s="79"/>
      <c r="N2" s="3" t="s">
        <v>1</v>
      </c>
      <c r="O2" s="76" t="s">
        <v>82</v>
      </c>
      <c r="P2" s="76"/>
      <c r="Q2" s="76"/>
    </row>
    <row r="3" spans="1:21" x14ac:dyDescent="0.25">
      <c r="A3" s="70"/>
      <c r="B3" s="70"/>
      <c r="C3" s="70"/>
      <c r="D3" s="70"/>
      <c r="E3" s="70"/>
      <c r="F3" s="78"/>
      <c r="G3" s="78"/>
      <c r="H3" s="78"/>
      <c r="I3" s="78"/>
      <c r="J3" s="78"/>
      <c r="K3" s="78"/>
      <c r="L3" s="78"/>
      <c r="M3" s="79"/>
      <c r="N3" s="3" t="s">
        <v>2</v>
      </c>
      <c r="O3" s="76" t="s">
        <v>3</v>
      </c>
      <c r="P3" s="76"/>
      <c r="Q3" s="76"/>
    </row>
    <row r="4" spans="1:21" ht="12" customHeight="1" x14ac:dyDescent="0.25">
      <c r="A4" s="70"/>
      <c r="B4" s="70"/>
      <c r="C4" s="70"/>
      <c r="D4" s="70"/>
      <c r="E4" s="70"/>
      <c r="F4" s="80"/>
      <c r="G4" s="80"/>
      <c r="H4" s="80"/>
      <c r="I4" s="80"/>
      <c r="J4" s="80"/>
      <c r="K4" s="80"/>
      <c r="L4" s="80"/>
      <c r="M4" s="81"/>
      <c r="N4" s="3" t="s">
        <v>4</v>
      </c>
      <c r="O4" s="77" t="s">
        <v>64</v>
      </c>
      <c r="P4" s="77"/>
      <c r="Q4" s="77"/>
    </row>
    <row r="5" spans="1:21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1" ht="19.5" customHeight="1" x14ac:dyDescent="0.25">
      <c r="A6" s="83" t="s">
        <v>5</v>
      </c>
      <c r="B6" s="83"/>
      <c r="C6" s="83"/>
      <c r="D6" s="84"/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21" ht="19.5" customHeight="1" x14ac:dyDescent="0.25">
      <c r="A7" s="83" t="s">
        <v>44</v>
      </c>
      <c r="B7" s="83"/>
      <c r="C7" s="83"/>
      <c r="D7" s="83"/>
      <c r="E7" s="88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21" ht="21" customHeight="1" x14ac:dyDescent="0.25">
      <c r="A8" s="83" t="s">
        <v>45</v>
      </c>
      <c r="B8" s="83"/>
      <c r="C8" s="83"/>
      <c r="D8" s="90"/>
      <c r="E8" s="40" t="s">
        <v>46</v>
      </c>
      <c r="F8" s="60"/>
      <c r="G8" s="60"/>
      <c r="H8" s="60"/>
      <c r="I8" s="60"/>
      <c r="J8" s="60"/>
      <c r="K8" s="60"/>
      <c r="L8" s="60"/>
      <c r="M8" s="40" t="s">
        <v>47</v>
      </c>
      <c r="N8" s="60"/>
      <c r="O8" s="60"/>
      <c r="P8" s="60"/>
      <c r="Q8" s="60"/>
      <c r="R8" s="25"/>
      <c r="S8" s="25"/>
      <c r="T8" s="25"/>
    </row>
    <row r="9" spans="1:21" ht="9" customHeight="1" thickBot="1" x14ac:dyDescent="0.3"/>
    <row r="10" spans="1:21" ht="17.25" customHeight="1" x14ac:dyDescent="0.25">
      <c r="A10" s="55" t="s">
        <v>49</v>
      </c>
      <c r="B10" s="64" t="s">
        <v>81</v>
      </c>
      <c r="C10" s="64"/>
      <c r="D10" s="65"/>
      <c r="E10" s="63" t="s">
        <v>50</v>
      </c>
      <c r="F10" s="64"/>
      <c r="G10" s="64"/>
      <c r="H10" s="64"/>
      <c r="I10" s="65"/>
      <c r="J10" s="71" t="s">
        <v>55</v>
      </c>
      <c r="K10" s="72"/>
      <c r="L10" s="72"/>
      <c r="M10" s="72"/>
      <c r="N10" s="72"/>
      <c r="O10" s="72"/>
      <c r="P10" s="72"/>
      <c r="Q10" s="73"/>
      <c r="R10" s="21"/>
      <c r="S10" s="22" t="s">
        <v>48</v>
      </c>
    </row>
    <row r="11" spans="1:21" ht="15.75" customHeight="1" thickBot="1" x14ac:dyDescent="0.3">
      <c r="A11" s="56"/>
      <c r="B11" s="67"/>
      <c r="C11" s="67"/>
      <c r="D11" s="68"/>
      <c r="E11" s="66"/>
      <c r="F11" s="67"/>
      <c r="G11" s="67"/>
      <c r="H11" s="67"/>
      <c r="I11" s="68"/>
      <c r="J11" s="30" t="s">
        <v>40</v>
      </c>
      <c r="K11" s="41" t="s">
        <v>41</v>
      </c>
      <c r="L11" s="74" t="s">
        <v>42</v>
      </c>
      <c r="M11" s="74"/>
      <c r="N11" s="74"/>
      <c r="O11" s="74"/>
      <c r="P11" s="74"/>
      <c r="Q11" s="74"/>
      <c r="S11" s="23" t="s">
        <v>52</v>
      </c>
    </row>
    <row r="12" spans="1:21" s="19" customFormat="1" ht="37.5" customHeight="1" thickBot="1" x14ac:dyDescent="0.3">
      <c r="A12" s="31">
        <v>1</v>
      </c>
      <c r="B12" s="57"/>
      <c r="C12" s="58"/>
      <c r="D12" s="59"/>
      <c r="E12" s="69"/>
      <c r="F12" s="58"/>
      <c r="G12" s="58"/>
      <c r="H12" s="58"/>
      <c r="I12" s="58"/>
      <c r="J12" s="42">
        <v>1</v>
      </c>
      <c r="K12" s="32" t="s">
        <v>27</v>
      </c>
      <c r="L12" s="61" t="s">
        <v>29</v>
      </c>
      <c r="M12" s="61"/>
      <c r="N12" s="61"/>
      <c r="O12" s="61"/>
      <c r="P12" s="61"/>
      <c r="Q12" s="61"/>
      <c r="R12" s="61"/>
      <c r="S12" s="62"/>
    </row>
    <row r="13" spans="1:21" s="19" customFormat="1" ht="37.5" customHeight="1" thickBot="1" x14ac:dyDescent="0.3">
      <c r="A13" s="31">
        <f>A12+1</f>
        <v>2</v>
      </c>
      <c r="B13" s="57"/>
      <c r="C13" s="58"/>
      <c r="D13" s="59"/>
      <c r="E13" s="69"/>
      <c r="F13" s="58"/>
      <c r="G13" s="58"/>
      <c r="H13" s="58"/>
      <c r="I13" s="58"/>
      <c r="J13" s="43">
        <f>J12+1</f>
        <v>2</v>
      </c>
      <c r="K13" s="33" t="s">
        <v>15</v>
      </c>
      <c r="L13" s="51" t="s">
        <v>71</v>
      </c>
      <c r="M13" s="51"/>
      <c r="N13" s="51"/>
      <c r="O13" s="51"/>
      <c r="P13" s="51"/>
      <c r="Q13" s="51"/>
      <c r="R13" s="51"/>
      <c r="S13" s="52"/>
      <c r="T13" s="20">
        <v>0.95</v>
      </c>
      <c r="U13" s="18">
        <v>1</v>
      </c>
    </row>
    <row r="14" spans="1:21" s="19" customFormat="1" ht="37.5" customHeight="1" thickBot="1" x14ac:dyDescent="0.3">
      <c r="A14" s="31">
        <f t="shared" ref="A14:A19" si="0">A13+1</f>
        <v>3</v>
      </c>
      <c r="B14" s="57"/>
      <c r="C14" s="58"/>
      <c r="D14" s="59"/>
      <c r="E14" s="69"/>
      <c r="F14" s="58"/>
      <c r="G14" s="58"/>
      <c r="H14" s="58"/>
      <c r="I14" s="58"/>
      <c r="J14" s="43">
        <f t="shared" ref="J14:J19" si="1">J13+1</f>
        <v>3</v>
      </c>
      <c r="K14" s="33" t="s">
        <v>17</v>
      </c>
      <c r="L14" s="51" t="s">
        <v>70</v>
      </c>
      <c r="M14" s="51"/>
      <c r="N14" s="51"/>
      <c r="O14" s="51"/>
      <c r="P14" s="51"/>
      <c r="Q14" s="51"/>
      <c r="R14" s="51"/>
      <c r="S14" s="52"/>
      <c r="T14" s="20"/>
      <c r="U14" s="18"/>
    </row>
    <row r="15" spans="1:21" s="19" customFormat="1" ht="37.5" customHeight="1" thickBot="1" x14ac:dyDescent="0.3">
      <c r="A15" s="31">
        <f t="shared" si="0"/>
        <v>4</v>
      </c>
      <c r="B15" s="57"/>
      <c r="C15" s="58"/>
      <c r="D15" s="59"/>
      <c r="E15" s="69"/>
      <c r="F15" s="58"/>
      <c r="G15" s="58"/>
      <c r="H15" s="58"/>
      <c r="I15" s="58"/>
      <c r="J15" s="43">
        <f t="shared" si="1"/>
        <v>4</v>
      </c>
      <c r="K15" s="33" t="s">
        <v>19</v>
      </c>
      <c r="L15" s="51" t="s">
        <v>69</v>
      </c>
      <c r="M15" s="51"/>
      <c r="N15" s="51"/>
      <c r="O15" s="51"/>
      <c r="P15" s="51"/>
      <c r="Q15" s="51"/>
      <c r="R15" s="51"/>
      <c r="S15" s="52"/>
      <c r="T15" s="20"/>
      <c r="U15" s="18"/>
    </row>
    <row r="16" spans="1:21" s="19" customFormat="1" ht="37.5" customHeight="1" thickBot="1" x14ac:dyDescent="0.3">
      <c r="A16" s="31">
        <f t="shared" si="0"/>
        <v>5</v>
      </c>
      <c r="B16" s="57"/>
      <c r="C16" s="58"/>
      <c r="D16" s="59"/>
      <c r="E16" s="69"/>
      <c r="F16" s="58"/>
      <c r="G16" s="58"/>
      <c r="H16" s="58"/>
      <c r="I16" s="58"/>
      <c r="J16" s="43">
        <f t="shared" si="1"/>
        <v>5</v>
      </c>
      <c r="K16" s="33" t="s">
        <v>21</v>
      </c>
      <c r="L16" s="53" t="s">
        <v>72</v>
      </c>
      <c r="M16" s="53"/>
      <c r="N16" s="53"/>
      <c r="O16" s="53"/>
      <c r="P16" s="53"/>
      <c r="Q16" s="53"/>
      <c r="R16" s="53"/>
      <c r="S16" s="54"/>
      <c r="T16" s="20"/>
      <c r="U16" s="18"/>
    </row>
    <row r="17" spans="1:21" s="19" customFormat="1" ht="37.5" customHeight="1" thickBot="1" x14ac:dyDescent="0.3">
      <c r="A17" s="31">
        <f t="shared" si="0"/>
        <v>6</v>
      </c>
      <c r="B17" s="57"/>
      <c r="C17" s="58"/>
      <c r="D17" s="59"/>
      <c r="E17" s="69"/>
      <c r="F17" s="58"/>
      <c r="G17" s="58"/>
      <c r="H17" s="58"/>
      <c r="I17" s="58"/>
      <c r="J17" s="43">
        <f t="shared" si="1"/>
        <v>6</v>
      </c>
      <c r="K17" s="33" t="s">
        <v>23</v>
      </c>
      <c r="L17" s="51" t="s">
        <v>24</v>
      </c>
      <c r="M17" s="51"/>
      <c r="N17" s="51"/>
      <c r="O17" s="51"/>
      <c r="P17" s="51"/>
      <c r="Q17" s="51"/>
      <c r="R17" s="51"/>
      <c r="S17" s="52"/>
      <c r="T17" s="20"/>
      <c r="U17" s="18"/>
    </row>
    <row r="18" spans="1:21" s="19" customFormat="1" ht="37.5" customHeight="1" thickBot="1" x14ac:dyDescent="0.3">
      <c r="A18" s="31">
        <f t="shared" si="0"/>
        <v>7</v>
      </c>
      <c r="B18" s="57"/>
      <c r="C18" s="58"/>
      <c r="D18" s="59"/>
      <c r="E18" s="69"/>
      <c r="F18" s="58"/>
      <c r="G18" s="58"/>
      <c r="H18" s="58"/>
      <c r="I18" s="58"/>
      <c r="J18" s="43">
        <f t="shared" si="1"/>
        <v>7</v>
      </c>
      <c r="K18" s="33" t="s">
        <v>25</v>
      </c>
      <c r="L18" s="51" t="s">
        <v>68</v>
      </c>
      <c r="M18" s="51"/>
      <c r="N18" s="51"/>
      <c r="O18" s="51"/>
      <c r="P18" s="51"/>
      <c r="Q18" s="51"/>
      <c r="R18" s="51"/>
      <c r="S18" s="52"/>
      <c r="T18" s="20"/>
      <c r="U18" s="18"/>
    </row>
    <row r="19" spans="1:21" s="19" customFormat="1" ht="37.5" customHeight="1" thickBot="1" x14ac:dyDescent="0.3">
      <c r="A19" s="34">
        <f t="shared" si="0"/>
        <v>8</v>
      </c>
      <c r="B19" s="91"/>
      <c r="C19" s="92"/>
      <c r="D19" s="93"/>
      <c r="E19" s="69"/>
      <c r="F19" s="58"/>
      <c r="G19" s="58"/>
      <c r="H19" s="58"/>
      <c r="I19" s="58"/>
      <c r="J19" s="44">
        <f t="shared" si="1"/>
        <v>8</v>
      </c>
      <c r="K19" s="35" t="s">
        <v>13</v>
      </c>
      <c r="L19" s="49" t="s">
        <v>73</v>
      </c>
      <c r="M19" s="49"/>
      <c r="N19" s="49"/>
      <c r="O19" s="49"/>
      <c r="P19" s="49"/>
      <c r="Q19" s="49"/>
      <c r="R19" s="49"/>
      <c r="S19" s="50"/>
      <c r="T19" s="20"/>
      <c r="U19" s="18"/>
    </row>
  </sheetData>
  <sheetProtection algorithmName="SHA-512" hashValue="NlNxmG9lFh63ZAbQ9nY5IT9YGOTe0u5QnYILh1femirImd98+7+/DFHV/oqa6grxh0anw1bvT5g2bLWRCIAIaQ==" saltValue="mK3S3FI9t0jqG8hFrGJ0mA==" spinCount="100000" sheet="1" objects="1" scenarios="1"/>
  <protectedRanges>
    <protectedRange sqref="A12:S19" name="Rango4"/>
    <protectedRange sqref="F8:L8" name="Rango2"/>
    <protectedRange sqref="E6:Q7" name="Rango1"/>
    <protectedRange sqref="N8:Q8" name="Rango3"/>
  </protectedRanges>
  <mergeCells count="43">
    <mergeCell ref="B18:D18"/>
    <mergeCell ref="B19:D19"/>
    <mergeCell ref="E15:I15"/>
    <mergeCell ref="E16:I16"/>
    <mergeCell ref="E17:I17"/>
    <mergeCell ref="E18:I18"/>
    <mergeCell ref="E19:I19"/>
    <mergeCell ref="A1:E4"/>
    <mergeCell ref="B10:D11"/>
    <mergeCell ref="B12:D12"/>
    <mergeCell ref="J10:Q10"/>
    <mergeCell ref="L11:Q11"/>
    <mergeCell ref="O1:Q1"/>
    <mergeCell ref="O2:Q2"/>
    <mergeCell ref="O3:Q3"/>
    <mergeCell ref="O4:Q4"/>
    <mergeCell ref="F1:M4"/>
    <mergeCell ref="A5:Q5"/>
    <mergeCell ref="A6:D6"/>
    <mergeCell ref="E6:Q6"/>
    <mergeCell ref="A7:D7"/>
    <mergeCell ref="E7:Q7"/>
    <mergeCell ref="A8:D8"/>
    <mergeCell ref="F8:L8"/>
    <mergeCell ref="N8:Q8"/>
    <mergeCell ref="L17:S17"/>
    <mergeCell ref="L18:S18"/>
    <mergeCell ref="L12:S12"/>
    <mergeCell ref="E10:I11"/>
    <mergeCell ref="E12:I12"/>
    <mergeCell ref="E13:I13"/>
    <mergeCell ref="E14:I14"/>
    <mergeCell ref="A10:A11"/>
    <mergeCell ref="B15:D15"/>
    <mergeCell ref="B16:D16"/>
    <mergeCell ref="B17:D17"/>
    <mergeCell ref="B13:D13"/>
    <mergeCell ref="B14:D14"/>
    <mergeCell ref="L19:S19"/>
    <mergeCell ref="L13:S13"/>
    <mergeCell ref="L14:S14"/>
    <mergeCell ref="L15:S15"/>
    <mergeCell ref="L16:S1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Z36"/>
  <sheetViews>
    <sheetView showGridLines="0" view="pageBreakPreview" zoomScale="80" zoomScaleNormal="90" zoomScaleSheetLayoutView="80" workbookViewId="0">
      <selection activeCell="B18" sqref="B18:C18"/>
    </sheetView>
  </sheetViews>
  <sheetFormatPr baseColWidth="10" defaultColWidth="4.5703125" defaultRowHeight="0" customHeight="1" zeroHeight="1" x14ac:dyDescent="0.2"/>
  <cols>
    <col min="1" max="1" width="6.5703125" style="12" customWidth="1"/>
    <col min="2" max="2" width="3.140625" style="12" bestFit="1" customWidth="1"/>
    <col min="3" max="3" width="22.140625" style="12" customWidth="1"/>
    <col min="4" max="4" width="41.85546875" style="12" customWidth="1"/>
    <col min="5" max="5" width="46.140625" style="12" customWidth="1"/>
    <col min="6" max="6" width="14.28515625" style="12" customWidth="1"/>
    <col min="7" max="7" width="15.140625" style="12" customWidth="1"/>
    <col min="8" max="8" width="14.28515625" style="12" customWidth="1"/>
    <col min="9" max="9" width="10.42578125" style="12" customWidth="1"/>
    <col min="10" max="10" width="12.7109375" style="12" customWidth="1"/>
    <col min="11" max="11" width="4.5703125" style="4" hidden="1" customWidth="1"/>
    <col min="12" max="12" width="6.85546875" style="4" hidden="1" customWidth="1"/>
    <col min="13" max="24" width="4.5703125" style="4" hidden="1" customWidth="1"/>
    <col min="25" max="33" width="4.5703125" style="4" customWidth="1"/>
    <col min="34" max="16384" width="4.5703125" style="4"/>
  </cols>
  <sheetData>
    <row r="1" spans="1:26" ht="13.5" customHeight="1" x14ac:dyDescent="0.2">
      <c r="A1" s="141"/>
      <c r="B1" s="141"/>
      <c r="C1" s="141"/>
      <c r="D1" s="141"/>
      <c r="E1" s="137" t="s">
        <v>67</v>
      </c>
      <c r="F1" s="137"/>
      <c r="G1" s="138"/>
      <c r="H1" s="3" t="s">
        <v>0</v>
      </c>
      <c r="I1" s="131">
        <v>43185</v>
      </c>
      <c r="J1" s="132"/>
      <c r="K1" s="4" t="s">
        <v>37</v>
      </c>
      <c r="O1" s="29">
        <v>42908</v>
      </c>
    </row>
    <row r="2" spans="1:26" ht="13.5" customHeight="1" x14ac:dyDescent="0.2">
      <c r="A2" s="141"/>
      <c r="B2" s="141"/>
      <c r="C2" s="141"/>
      <c r="D2" s="141"/>
      <c r="E2" s="137"/>
      <c r="F2" s="137"/>
      <c r="G2" s="138"/>
      <c r="H2" s="3" t="s">
        <v>1</v>
      </c>
      <c r="I2" s="133" t="s">
        <v>82</v>
      </c>
      <c r="J2" s="134"/>
    </row>
    <row r="3" spans="1:26" ht="13.5" customHeight="1" x14ac:dyDescent="0.2">
      <c r="A3" s="141"/>
      <c r="B3" s="141"/>
      <c r="C3" s="141"/>
      <c r="D3" s="141"/>
      <c r="E3" s="137"/>
      <c r="F3" s="137"/>
      <c r="G3" s="138"/>
      <c r="H3" s="3" t="s">
        <v>2</v>
      </c>
      <c r="I3" s="133" t="s">
        <v>3</v>
      </c>
      <c r="J3" s="134"/>
    </row>
    <row r="4" spans="1:26" ht="13.5" customHeight="1" x14ac:dyDescent="0.2">
      <c r="A4" s="141"/>
      <c r="B4" s="141"/>
      <c r="C4" s="141"/>
      <c r="D4" s="141"/>
      <c r="E4" s="139"/>
      <c r="F4" s="139"/>
      <c r="G4" s="140"/>
      <c r="H4" s="3" t="s">
        <v>4</v>
      </c>
      <c r="I4" s="135" t="s">
        <v>65</v>
      </c>
      <c r="J4" s="136"/>
      <c r="O4" s="4" t="s">
        <v>64</v>
      </c>
    </row>
    <row r="5" spans="1:26" ht="8.25" customHeight="1" thickBot="1" x14ac:dyDescent="0.25">
      <c r="A5" s="99"/>
      <c r="B5" s="100"/>
      <c r="C5" s="100"/>
      <c r="D5" s="100"/>
      <c r="E5" s="100"/>
      <c r="F5" s="100"/>
      <c r="G5" s="100"/>
      <c r="H5" s="100"/>
      <c r="I5" s="100"/>
      <c r="J5" s="101"/>
    </row>
    <row r="6" spans="1:26" ht="12.75" x14ac:dyDescent="0.2">
      <c r="A6" s="102" t="s">
        <v>5</v>
      </c>
      <c r="B6" s="103"/>
      <c r="C6" s="103"/>
      <c r="D6" s="128">
        <f>'FOR-05'!E6</f>
        <v>0</v>
      </c>
      <c r="E6" s="129"/>
      <c r="F6" s="129"/>
      <c r="G6" s="129"/>
      <c r="H6" s="129"/>
      <c r="I6" s="129"/>
      <c r="J6" s="130"/>
      <c r="K6" s="24"/>
      <c r="L6" s="24"/>
      <c r="M6" s="24"/>
      <c r="N6" s="24"/>
      <c r="O6" s="24"/>
      <c r="P6" s="24"/>
      <c r="Q6" s="24"/>
    </row>
    <row r="7" spans="1:26" ht="12.75" x14ac:dyDescent="0.2">
      <c r="A7" s="120" t="s">
        <v>6</v>
      </c>
      <c r="B7" s="108"/>
      <c r="C7" s="108"/>
      <c r="D7" s="125"/>
      <c r="E7" s="126"/>
      <c r="F7" s="126"/>
      <c r="G7" s="126"/>
      <c r="H7" s="126"/>
      <c r="I7" s="126"/>
      <c r="J7" s="127"/>
      <c r="K7" s="24"/>
      <c r="L7" s="24"/>
      <c r="M7" s="24"/>
      <c r="N7" s="24"/>
      <c r="O7" s="24"/>
      <c r="P7" s="24"/>
      <c r="Q7" s="24"/>
    </row>
    <row r="8" spans="1:26" ht="12.75" x14ac:dyDescent="0.2">
      <c r="A8" s="120" t="s">
        <v>7</v>
      </c>
      <c r="B8" s="108"/>
      <c r="C8" s="108"/>
      <c r="D8" s="122">
        <f>'FOR-05'!E7</f>
        <v>0</v>
      </c>
      <c r="E8" s="123"/>
      <c r="F8" s="123"/>
      <c r="G8" s="123"/>
      <c r="H8" s="123"/>
      <c r="I8" s="123"/>
      <c r="J8" s="124"/>
      <c r="K8" s="28"/>
      <c r="L8" s="28"/>
      <c r="N8" s="26"/>
      <c r="O8" s="26"/>
      <c r="P8" s="26"/>
      <c r="Q8" s="26"/>
      <c r="R8" s="27"/>
      <c r="S8" s="28"/>
      <c r="T8" s="28"/>
    </row>
    <row r="9" spans="1:26" ht="12.75" x14ac:dyDescent="0.2">
      <c r="A9" s="108" t="s">
        <v>54</v>
      </c>
      <c r="B9" s="108"/>
      <c r="C9" s="108"/>
      <c r="D9" s="121"/>
      <c r="E9" s="121"/>
      <c r="F9" s="121"/>
      <c r="G9" s="121"/>
      <c r="H9" s="121"/>
      <c r="I9" s="121"/>
      <c r="J9" s="121"/>
    </row>
    <row r="10" spans="1:26" ht="12.75" customHeight="1" x14ac:dyDescent="0.2">
      <c r="A10" s="108" t="s">
        <v>63</v>
      </c>
      <c r="B10" s="108"/>
      <c r="C10" s="108"/>
      <c r="D10" s="111"/>
      <c r="E10" s="111"/>
      <c r="F10" s="111"/>
      <c r="G10" s="111"/>
      <c r="H10" s="111"/>
      <c r="I10" s="111"/>
      <c r="J10" s="111"/>
    </row>
    <row r="11" spans="1:26" ht="1.5" customHeight="1" x14ac:dyDescent="0.2">
      <c r="A11" s="149"/>
      <c r="B11" s="150"/>
      <c r="C11" s="150"/>
      <c r="D11" s="150"/>
      <c r="E11" s="150"/>
      <c r="F11" s="150"/>
      <c r="G11" s="150"/>
      <c r="H11" s="150"/>
      <c r="I11" s="150"/>
      <c r="J11" s="151"/>
    </row>
    <row r="12" spans="1:26" ht="26.25" customHeight="1" thickBot="1" x14ac:dyDescent="0.25">
      <c r="A12" s="152" t="s">
        <v>77</v>
      </c>
      <c r="B12" s="153"/>
      <c r="C12" s="153"/>
      <c r="D12" s="157"/>
      <c r="E12" s="157"/>
      <c r="F12" s="154" t="s">
        <v>78</v>
      </c>
      <c r="G12" s="154"/>
      <c r="H12" s="155"/>
      <c r="I12" s="155"/>
      <c r="J12" s="156"/>
    </row>
    <row r="13" spans="1:26" ht="30.75" customHeight="1" x14ac:dyDescent="0.2">
      <c r="A13" s="45" t="s">
        <v>8</v>
      </c>
      <c r="B13" s="106" t="s">
        <v>9</v>
      </c>
      <c r="C13" s="106"/>
      <c r="D13" s="107" t="s">
        <v>10</v>
      </c>
      <c r="E13" s="107"/>
      <c r="F13" s="46" t="s">
        <v>12</v>
      </c>
      <c r="G13" s="46" t="s">
        <v>76</v>
      </c>
      <c r="H13" s="46" t="s">
        <v>11</v>
      </c>
      <c r="I13" s="109" t="s">
        <v>38</v>
      </c>
      <c r="J13" s="110"/>
      <c r="K13" s="5"/>
      <c r="M13" s="6" t="s">
        <v>30</v>
      </c>
      <c r="N13" s="6">
        <v>5</v>
      </c>
    </row>
    <row r="14" spans="1:26" ht="42.75" customHeight="1" x14ac:dyDescent="0.2">
      <c r="A14" s="36">
        <v>1</v>
      </c>
      <c r="B14" s="104" t="str">
        <f>'FOR-05'!K12</f>
        <v>Calidad</v>
      </c>
      <c r="C14" s="104"/>
      <c r="D14" s="105" t="str">
        <f>VLOOKUP(B14,'FOR-05'!K12:S19,2,FALSE)</f>
        <v>El producto o servicio ha satisfecho el nivel de exigencia necesario.</v>
      </c>
      <c r="E14" s="105"/>
      <c r="F14" s="37"/>
      <c r="G14" s="37"/>
      <c r="H14" s="37"/>
      <c r="I14" s="112"/>
      <c r="J14" s="113"/>
      <c r="K14" s="38"/>
      <c r="L14" s="39">
        <f>IF(A14="","0",IF(K14=2,1.5,K14-1))</f>
        <v>-1</v>
      </c>
      <c r="M14" s="6" t="s">
        <v>31</v>
      </c>
      <c r="N14" s="7">
        <v>4</v>
      </c>
      <c r="Q14" s="8" t="s">
        <v>13</v>
      </c>
      <c r="R14" s="142" t="s">
        <v>14</v>
      </c>
      <c r="S14" s="143"/>
      <c r="T14" s="143"/>
      <c r="U14" s="143"/>
      <c r="V14" s="143"/>
      <c r="W14" s="143"/>
      <c r="X14" s="9"/>
      <c r="Y14" s="9"/>
      <c r="Z14" s="9"/>
    </row>
    <row r="15" spans="1:26" ht="42.75" customHeight="1" x14ac:dyDescent="0.2">
      <c r="A15" s="36">
        <f>A14+1</f>
        <v>2</v>
      </c>
      <c r="B15" s="104" t="str">
        <f>'FOR-05'!K13</f>
        <v>Objetivo</v>
      </c>
      <c r="C15" s="104"/>
      <c r="D15" s="105" t="str">
        <f>VLOOKUP(B15,'FOR-05'!K13:S20,2,FALSE)</f>
        <v xml:space="preserve">El producto o servicio ha sabido aplicar los principios, la norma, la técnica en forma imparcial, y clara, orientando su finalidad a la consecución de resultados.  </v>
      </c>
      <c r="E15" s="105"/>
      <c r="F15" s="37"/>
      <c r="G15" s="37"/>
      <c r="H15" s="37"/>
      <c r="I15" s="112"/>
      <c r="J15" s="113"/>
      <c r="K15" s="38"/>
      <c r="L15" s="39">
        <f t="shared" ref="L15:L21" si="0">IF(A15="","0",IF(K15=2,1.5,K15-1))</f>
        <v>-1</v>
      </c>
      <c r="M15" s="6" t="s">
        <v>32</v>
      </c>
      <c r="N15" s="6">
        <v>3</v>
      </c>
      <c r="Q15" s="8" t="s">
        <v>15</v>
      </c>
      <c r="R15" s="142" t="s">
        <v>16</v>
      </c>
      <c r="S15" s="143"/>
      <c r="T15" s="143"/>
      <c r="U15" s="143"/>
      <c r="V15" s="143"/>
      <c r="W15" s="143"/>
      <c r="X15" s="9"/>
      <c r="Y15" s="9"/>
      <c r="Z15" s="9"/>
    </row>
    <row r="16" spans="1:26" ht="42.75" customHeight="1" x14ac:dyDescent="0.2">
      <c r="A16" s="36">
        <f t="shared" ref="A16:A21" si="1">A15+1</f>
        <v>3</v>
      </c>
      <c r="B16" s="104" t="str">
        <f>'FOR-05'!K14</f>
        <v>Flexible</v>
      </c>
      <c r="C16" s="104"/>
      <c r="D16" s="105" t="str">
        <f>VLOOKUP(B16,'FOR-05'!K14:S21,2,FALSE)</f>
        <v>El producto o servicio es adaptable, está dispuesto a cambios y modificaciones técnicas en función de los requerimientos y necesidades.</v>
      </c>
      <c r="E16" s="105"/>
      <c r="F16" s="37"/>
      <c r="G16" s="37"/>
      <c r="H16" s="37"/>
      <c r="I16" s="112"/>
      <c r="J16" s="113"/>
      <c r="K16" s="38"/>
      <c r="L16" s="39">
        <f t="shared" si="0"/>
        <v>-1</v>
      </c>
      <c r="M16" s="6" t="s">
        <v>33</v>
      </c>
      <c r="N16" s="6">
        <v>2</v>
      </c>
      <c r="Q16" s="8" t="s">
        <v>17</v>
      </c>
      <c r="R16" s="142" t="s">
        <v>18</v>
      </c>
      <c r="S16" s="143"/>
      <c r="T16" s="143"/>
      <c r="U16" s="143"/>
      <c r="V16" s="143"/>
      <c r="W16" s="143"/>
      <c r="X16" s="9"/>
      <c r="Y16" s="9"/>
      <c r="Z16" s="9"/>
    </row>
    <row r="17" spans="1:26" ht="42.75" customHeight="1" x14ac:dyDescent="0.2">
      <c r="A17" s="36">
        <f t="shared" si="1"/>
        <v>4</v>
      </c>
      <c r="B17" s="104" t="str">
        <f>'FOR-05'!K15</f>
        <v>Confiable</v>
      </c>
      <c r="C17" s="104"/>
      <c r="D17" s="105" t="str">
        <f>VLOOKUP(B17,'FOR-05'!K15:S22,2,FALSE)</f>
        <v>Los productos o servicios brindan seguridad y transparencia para la aplicación de sus procesos y consecución de resultados y generan credibilidad en el sistema.</v>
      </c>
      <c r="E17" s="105"/>
      <c r="F17" s="37"/>
      <c r="G17" s="37"/>
      <c r="H17" s="37"/>
      <c r="I17" s="112"/>
      <c r="J17" s="113"/>
      <c r="K17" s="38"/>
      <c r="L17" s="39">
        <f t="shared" si="0"/>
        <v>-1</v>
      </c>
      <c r="M17" s="6" t="s">
        <v>34</v>
      </c>
      <c r="N17" s="6">
        <v>1</v>
      </c>
      <c r="Q17" s="8" t="s">
        <v>19</v>
      </c>
      <c r="R17" s="142" t="s">
        <v>20</v>
      </c>
      <c r="S17" s="143"/>
      <c r="T17" s="143"/>
      <c r="U17" s="143"/>
      <c r="V17" s="143"/>
      <c r="W17" s="143"/>
      <c r="X17" s="9"/>
      <c r="Y17" s="9"/>
      <c r="Z17" s="9"/>
    </row>
    <row r="18" spans="1:26" ht="42.75" customHeight="1" x14ac:dyDescent="0.2">
      <c r="A18" s="36">
        <f t="shared" si="1"/>
        <v>5</v>
      </c>
      <c r="B18" s="104" t="str">
        <f>'FOR-05'!K16</f>
        <v>Equitativo</v>
      </c>
      <c r="C18" s="104"/>
      <c r="D18" s="105" t="str">
        <f>VLOOKUP(B18,'FOR-05'!K16:S23,2,FALSE)</f>
        <v>Los productos o servicios han sabido proceder con justicia e igualdad en las acciones y decisiones que involucren la implantación de procesos equilibrando el deber, la técnica y el mérito; con el conocimiento la práctica y la ética.</v>
      </c>
      <c r="E18" s="105"/>
      <c r="F18" s="37"/>
      <c r="G18" s="37"/>
      <c r="H18" s="37"/>
      <c r="I18" s="112"/>
      <c r="J18" s="113"/>
      <c r="K18" s="38"/>
      <c r="L18" s="39">
        <f t="shared" si="0"/>
        <v>-1</v>
      </c>
      <c r="Q18" s="8" t="s">
        <v>21</v>
      </c>
      <c r="R18" s="142" t="s">
        <v>22</v>
      </c>
      <c r="S18" s="143"/>
      <c r="T18" s="143"/>
      <c r="U18" s="143"/>
      <c r="V18" s="143"/>
      <c r="W18" s="143"/>
      <c r="X18" s="9"/>
      <c r="Y18" s="9"/>
      <c r="Z18" s="9"/>
    </row>
    <row r="19" spans="1:26" ht="42.75" customHeight="1" x14ac:dyDescent="0.2">
      <c r="A19" s="36">
        <f t="shared" si="1"/>
        <v>6</v>
      </c>
      <c r="B19" s="104" t="str">
        <f>'FOR-05'!K17</f>
        <v>Oportuno</v>
      </c>
      <c r="C19" s="104"/>
      <c r="D19" s="105" t="str">
        <f>VLOOKUP(B19,'FOR-05'!K17:S24,2,FALSE)</f>
        <v xml:space="preserve">El producto o servicio ha sido receptado en tiempos previstos y ha habido una respuesta positiva a lo planificado. </v>
      </c>
      <c r="E19" s="105"/>
      <c r="F19" s="37"/>
      <c r="G19" s="37"/>
      <c r="H19" s="37"/>
      <c r="I19" s="112"/>
      <c r="J19" s="113"/>
      <c r="K19" s="38"/>
      <c r="L19" s="39">
        <f t="shared" si="0"/>
        <v>-1</v>
      </c>
      <c r="M19" s="4" t="s">
        <v>35</v>
      </c>
      <c r="Q19" s="8" t="s">
        <v>23</v>
      </c>
      <c r="R19" s="142" t="s">
        <v>24</v>
      </c>
      <c r="S19" s="143"/>
      <c r="T19" s="143"/>
      <c r="U19" s="143"/>
      <c r="V19" s="143"/>
      <c r="W19" s="143"/>
      <c r="X19" s="9"/>
      <c r="Y19" s="9"/>
      <c r="Z19" s="9"/>
    </row>
    <row r="20" spans="1:26" ht="42.75" customHeight="1" x14ac:dyDescent="0.2">
      <c r="A20" s="36">
        <f t="shared" si="1"/>
        <v>7</v>
      </c>
      <c r="B20" s="104" t="str">
        <f>'FOR-05'!K18</f>
        <v>Innovador</v>
      </c>
      <c r="C20" s="104"/>
      <c r="D20" s="105" t="str">
        <f>VLOOKUP(B20,'FOR-05'!K18:S25,2,FALSE)</f>
        <v xml:space="preserve">El producto y servicio ha permitido el mejoramiento continuo, a generado nuevas alternativas técnicas, de conocimientos, herramientas tecnología que superen los estándares </v>
      </c>
      <c r="E20" s="105"/>
      <c r="F20" s="37"/>
      <c r="G20" s="37"/>
      <c r="H20" s="37"/>
      <c r="I20" s="112"/>
      <c r="J20" s="113"/>
      <c r="K20" s="38"/>
      <c r="L20" s="39">
        <f t="shared" si="0"/>
        <v>-1</v>
      </c>
      <c r="Q20" s="8" t="s">
        <v>25</v>
      </c>
      <c r="R20" s="142" t="s">
        <v>26</v>
      </c>
      <c r="S20" s="143"/>
      <c r="T20" s="143"/>
      <c r="U20" s="143"/>
      <c r="V20" s="143"/>
      <c r="W20" s="143"/>
      <c r="X20" s="9"/>
      <c r="Y20" s="9"/>
      <c r="Z20" s="9"/>
    </row>
    <row r="21" spans="1:26" ht="42.75" customHeight="1" thickBot="1" x14ac:dyDescent="0.25">
      <c r="A21" s="36">
        <f t="shared" si="1"/>
        <v>8</v>
      </c>
      <c r="B21" s="104" t="str">
        <f>'FOR-05'!K19</f>
        <v>Técnico</v>
      </c>
      <c r="C21" s="104"/>
      <c r="D21" s="105" t="str">
        <f>VLOOKUP(B21,'FOR-05'!K19:S26,2,FALSE)</f>
        <v>El producto o servicio ha sabido brindar conocimientos, técnicas y  normas acordes a los requerimientos organizacionales, sociales, políticos, culturales, económicos.</v>
      </c>
      <c r="E21" s="105"/>
      <c r="F21" s="37"/>
      <c r="G21" s="37"/>
      <c r="H21" s="37"/>
      <c r="I21" s="112"/>
      <c r="J21" s="113"/>
      <c r="K21" s="38"/>
      <c r="L21" s="39">
        <f t="shared" si="0"/>
        <v>-1</v>
      </c>
      <c r="Q21" s="10" t="s">
        <v>27</v>
      </c>
      <c r="R21" s="142" t="s">
        <v>29</v>
      </c>
      <c r="S21" s="143"/>
      <c r="T21" s="143"/>
      <c r="U21" s="143"/>
      <c r="V21" s="143"/>
      <c r="W21" s="143"/>
      <c r="X21" s="9"/>
      <c r="Y21" s="9"/>
      <c r="Z21" s="9"/>
    </row>
    <row r="22" spans="1:26" ht="24" customHeight="1" thickBot="1" x14ac:dyDescent="0.25">
      <c r="A22" s="115" t="s">
        <v>36</v>
      </c>
      <c r="B22" s="116"/>
      <c r="C22" s="116"/>
      <c r="D22" s="116"/>
      <c r="E22" s="116"/>
      <c r="F22" s="118" t="str">
        <f>IFERROR(IF(L23&lt;0,"",L23/16),0)</f>
        <v/>
      </c>
      <c r="G22" s="118"/>
      <c r="H22" s="118"/>
      <c r="I22" s="118"/>
      <c r="J22" s="119"/>
      <c r="K22" s="95"/>
      <c r="L22" s="96"/>
      <c r="M22" s="97"/>
      <c r="N22" s="97"/>
      <c r="O22" s="98"/>
    </row>
    <row r="23" spans="1:26" ht="15.75" hidden="1" customHeight="1" x14ac:dyDescent="0.2">
      <c r="A23" s="115" t="s">
        <v>74</v>
      </c>
      <c r="B23" s="116"/>
      <c r="C23" s="116"/>
      <c r="D23" s="116"/>
      <c r="E23" s="116"/>
      <c r="F23" s="118" t="s">
        <v>75</v>
      </c>
      <c r="G23" s="118"/>
      <c r="H23" s="118"/>
      <c r="I23" s="118"/>
      <c r="J23" s="119"/>
      <c r="L23" s="4">
        <f>SUM(L14:L21)</f>
        <v>-8</v>
      </c>
    </row>
    <row r="24" spans="1:26" ht="19.5" hidden="1" customHeight="1" thickBot="1" x14ac:dyDescent="0.25">
      <c r="A24" s="144" t="s">
        <v>66</v>
      </c>
      <c r="B24" s="145"/>
      <c r="C24" s="145"/>
      <c r="D24" s="145"/>
      <c r="E24" s="145"/>
      <c r="F24" s="146" t="e">
        <f>F23*15%</f>
        <v>#VALUE!</v>
      </c>
      <c r="G24" s="147"/>
      <c r="H24" s="147"/>
      <c r="I24" s="147"/>
      <c r="J24" s="148"/>
    </row>
    <row r="25" spans="1:26" ht="15" customHeight="1" x14ac:dyDescent="0.2">
      <c r="A25" s="4"/>
      <c r="B25" s="4"/>
      <c r="C25" s="4"/>
      <c r="D25" s="4"/>
      <c r="E25" s="4"/>
      <c r="F25" s="4"/>
      <c r="G25" s="2"/>
      <c r="H25" s="2"/>
      <c r="I25" s="2"/>
      <c r="J25" s="2"/>
      <c r="K25" s="2"/>
    </row>
    <row r="26" spans="1:26" ht="15" customHeight="1" x14ac:dyDescent="0.2">
      <c r="A26" s="4"/>
      <c r="B26" s="4"/>
      <c r="C26" s="4"/>
      <c r="D26" s="4"/>
      <c r="E26" s="4"/>
      <c r="F26" s="4"/>
      <c r="G26" s="4"/>
      <c r="H26" s="11"/>
      <c r="I26" s="4"/>
      <c r="J26" s="4"/>
    </row>
    <row r="27" spans="1:26" ht="15" customHeight="1" thickBot="1" x14ac:dyDescent="0.25">
      <c r="A27" s="4"/>
      <c r="B27" s="4"/>
      <c r="C27" s="4"/>
      <c r="D27" s="4"/>
      <c r="E27" s="4"/>
      <c r="F27" s="117"/>
      <c r="G27" s="117"/>
      <c r="H27" s="4"/>
      <c r="I27" s="4"/>
      <c r="J27" s="4"/>
      <c r="O27" s="1">
        <f>IFERROR((SUM($L$14:$L$21))/((COUNTA($L$14:$L$21))-(COUNTIFS($L$14:$L$21,0))),0)</f>
        <v>-1</v>
      </c>
    </row>
    <row r="28" spans="1:26" ht="15" customHeight="1" x14ac:dyDescent="0.2">
      <c r="A28" s="4"/>
      <c r="B28" s="4"/>
      <c r="E28" s="117"/>
      <c r="F28" s="117"/>
      <c r="G28" s="4"/>
      <c r="H28" s="4"/>
      <c r="I28" s="4"/>
      <c r="J28" s="4"/>
    </row>
    <row r="29" spans="1:26" ht="15" customHeight="1" x14ac:dyDescent="0.2">
      <c r="A29" s="4"/>
      <c r="B29" s="4"/>
      <c r="E29" s="114" t="s">
        <v>28</v>
      </c>
      <c r="F29" s="114"/>
      <c r="G29" s="17"/>
      <c r="H29" s="4"/>
      <c r="I29" s="4"/>
      <c r="J29" s="4"/>
    </row>
    <row r="30" spans="1:26" ht="15" customHeight="1" x14ac:dyDescent="0.2">
      <c r="A30" s="4"/>
      <c r="B30" s="4"/>
      <c r="C30" s="4"/>
      <c r="D30" s="47" t="s">
        <v>79</v>
      </c>
      <c r="E30" s="94">
        <f>D12</f>
        <v>0</v>
      </c>
      <c r="F30" s="94"/>
      <c r="G30" s="4"/>
      <c r="H30" s="4"/>
      <c r="I30" s="4"/>
      <c r="J30" s="4"/>
    </row>
    <row r="31" spans="1:26" ht="15" customHeight="1" x14ac:dyDescent="0.2">
      <c r="A31" s="4"/>
      <c r="B31" s="4"/>
      <c r="C31" s="4"/>
      <c r="D31" s="47" t="s">
        <v>80</v>
      </c>
      <c r="E31" s="48">
        <f>H12</f>
        <v>0</v>
      </c>
      <c r="F31" s="4"/>
      <c r="G31" s="4"/>
      <c r="H31" s="4"/>
      <c r="I31" s="4"/>
      <c r="J31" s="4"/>
    </row>
    <row r="32" spans="1:26" ht="15" hidden="1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5" hidden="1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15" hidden="1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5" hidden="1" customHeight="1" x14ac:dyDescent="0.2"/>
    <row r="36" spans="1:10" ht="15" hidden="1" customHeight="1" x14ac:dyDescent="0.2"/>
  </sheetData>
  <sheetProtection algorithmName="SHA-512" hashValue="aD6dGpFqikc4QeF3bvQV8xDS/En1uC5ZYVNS+OwtH359gTdn/7YyQrupDorzRAR+pbRajGWVRB2OrIUUsOpW1Q==" saltValue="8qxY9CsO2xPbt2N7u3S/zA==" spinCount="100000" sheet="1" objects="1" scenarios="1"/>
  <protectedRanges>
    <protectedRange sqref="D6:J10" name="Rango1"/>
  </protectedRanges>
  <mergeCells count="68">
    <mergeCell ref="A11:J11"/>
    <mergeCell ref="A12:C12"/>
    <mergeCell ref="F12:G12"/>
    <mergeCell ref="H12:J12"/>
    <mergeCell ref="D12:E12"/>
    <mergeCell ref="I14:J14"/>
    <mergeCell ref="A24:E24"/>
    <mergeCell ref="F24:J24"/>
    <mergeCell ref="I15:J15"/>
    <mergeCell ref="I16:J16"/>
    <mergeCell ref="I18:J18"/>
    <mergeCell ref="F23:J23"/>
    <mergeCell ref="R14:W14"/>
    <mergeCell ref="R15:W15"/>
    <mergeCell ref="R16:W16"/>
    <mergeCell ref="R17:W17"/>
    <mergeCell ref="R18:W18"/>
    <mergeCell ref="R19:W19"/>
    <mergeCell ref="R20:W20"/>
    <mergeCell ref="R21:W21"/>
    <mergeCell ref="I20:J20"/>
    <mergeCell ref="I21:J21"/>
    <mergeCell ref="I19:J19"/>
    <mergeCell ref="D6:J6"/>
    <mergeCell ref="I1:J1"/>
    <mergeCell ref="I2:J2"/>
    <mergeCell ref="I3:J3"/>
    <mergeCell ref="I4:J4"/>
    <mergeCell ref="E1:G4"/>
    <mergeCell ref="A1:D4"/>
    <mergeCell ref="A7:C7"/>
    <mergeCell ref="A8:C8"/>
    <mergeCell ref="A9:C9"/>
    <mergeCell ref="D9:J9"/>
    <mergeCell ref="D8:J8"/>
    <mergeCell ref="D7:J7"/>
    <mergeCell ref="D10:J10"/>
    <mergeCell ref="I17:J17"/>
    <mergeCell ref="E29:F29"/>
    <mergeCell ref="B18:C18"/>
    <mergeCell ref="D18:E18"/>
    <mergeCell ref="B19:C19"/>
    <mergeCell ref="D19:E19"/>
    <mergeCell ref="B20:C20"/>
    <mergeCell ref="D20:E20"/>
    <mergeCell ref="B21:C21"/>
    <mergeCell ref="D21:E21"/>
    <mergeCell ref="A22:E22"/>
    <mergeCell ref="E28:F28"/>
    <mergeCell ref="F27:G27"/>
    <mergeCell ref="F22:J22"/>
    <mergeCell ref="A23:E23"/>
    <mergeCell ref="E30:F30"/>
    <mergeCell ref="K22:O22"/>
    <mergeCell ref="A5:J5"/>
    <mergeCell ref="A6:C6"/>
    <mergeCell ref="B16:C16"/>
    <mergeCell ref="D16:E16"/>
    <mergeCell ref="B13:C13"/>
    <mergeCell ref="D13:E13"/>
    <mergeCell ref="B15:C15"/>
    <mergeCell ref="D15:E15"/>
    <mergeCell ref="B17:C17"/>
    <mergeCell ref="D17:E17"/>
    <mergeCell ref="B14:C14"/>
    <mergeCell ref="D14:E14"/>
    <mergeCell ref="A10:C10"/>
    <mergeCell ref="I13:J13"/>
  </mergeCells>
  <dataValidations count="1">
    <dataValidation type="whole" allowBlank="1" showInputMessage="1" showErrorMessage="1" sqref="H12:J12" xr:uid="{00000000-0002-0000-0100-000000000000}">
      <formula1>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4" verticalDpi="4294967294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7" r:id="rId5" name="Option Button 49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13</xdr:row>
                    <xdr:rowOff>114300</xdr:rowOff>
                  </from>
                  <to>
                    <xdr:col>7</xdr:col>
                    <xdr:colOff>647700</xdr:colOff>
                    <xdr:row>13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6" name="Option Button 51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13</xdr:row>
                    <xdr:rowOff>114300</xdr:rowOff>
                  </from>
                  <to>
                    <xdr:col>6</xdr:col>
                    <xdr:colOff>647700</xdr:colOff>
                    <xdr:row>13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7" name="Option Button 52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13</xdr:row>
                    <xdr:rowOff>123825</xdr:rowOff>
                  </from>
                  <to>
                    <xdr:col>5</xdr:col>
                    <xdr:colOff>676275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8" name="Group Box 113">
              <controlPr locked="0"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" name="Option Button 114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14</xdr:row>
                    <xdr:rowOff>142875</xdr:rowOff>
                  </from>
                  <to>
                    <xdr:col>7</xdr:col>
                    <xdr:colOff>666750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0" name="Option Button 119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14</xdr:row>
                    <xdr:rowOff>142875</xdr:rowOff>
                  </from>
                  <to>
                    <xdr:col>6</xdr:col>
                    <xdr:colOff>666750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" name="Option Button 120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14</xdr:row>
                    <xdr:rowOff>152400</xdr:rowOff>
                  </from>
                  <to>
                    <xdr:col>5</xdr:col>
                    <xdr:colOff>695325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2" name="Group Box 136">
              <controlPr locked="0" defaultSize="0" autoFill="0" autoPict="0">
                <anchor moveWithCells="1">
                  <from>
                    <xdr:col>4</xdr:col>
                    <xdr:colOff>3067050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" name="Group Box 138">
              <controlPr locked="0"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" name="Group Box 139">
              <controlPr locked="0"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5" name="Group Box 140">
              <controlPr locked="0"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18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6" name="Group Box 141">
              <controlPr locked="0"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19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7" name="Group Box 142">
              <controlPr locked="0" defaultSize="0" autoFill="0" autoPict="0">
                <anchor moveWithCells="1">
                  <from>
                    <xdr:col>5</xdr:col>
                    <xdr:colOff>0</xdr:colOff>
                    <xdr:row>19</xdr:row>
                    <xdr:rowOff>542925</xdr:rowOff>
                  </from>
                  <to>
                    <xdr:col>8</xdr:col>
                    <xdr:colOff>0</xdr:colOff>
                    <xdr:row>20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8" name="Option Button 155">
              <controlPr locked="0" defaultSize="0" autoFill="0" autoLine="0" autoPict="0">
                <anchor moveWithCells="1">
                  <from>
                    <xdr:col>7</xdr:col>
                    <xdr:colOff>352425</xdr:colOff>
                    <xdr:row>15</xdr:row>
                    <xdr:rowOff>142875</xdr:rowOff>
                  </from>
                  <to>
                    <xdr:col>7</xdr:col>
                    <xdr:colOff>666750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9" name="Option Button 156">
              <controlPr locked="0" defaultSize="0" autoFill="0" autoLine="0" autoPict="0">
                <anchor moveWithCells="1">
                  <from>
                    <xdr:col>6</xdr:col>
                    <xdr:colOff>352425</xdr:colOff>
                    <xdr:row>15</xdr:row>
                    <xdr:rowOff>142875</xdr:rowOff>
                  </from>
                  <to>
                    <xdr:col>6</xdr:col>
                    <xdr:colOff>666750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20" name="Option Button 157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15</xdr:row>
                    <xdr:rowOff>152400</xdr:rowOff>
                  </from>
                  <to>
                    <xdr:col>5</xdr:col>
                    <xdr:colOff>695325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21" name="Group Box 158">
              <controlPr locked="0"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22" name="Option Button 159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16</xdr:row>
                    <xdr:rowOff>123825</xdr:rowOff>
                  </from>
                  <to>
                    <xdr:col>7</xdr:col>
                    <xdr:colOff>657225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23" name="Option Button 160">
              <controlPr locked="0" defaultSize="0" autoFill="0" autoLine="0" autoPict="0">
                <anchor moveWithCells="1">
                  <from>
                    <xdr:col>6</xdr:col>
                    <xdr:colOff>361950</xdr:colOff>
                    <xdr:row>16</xdr:row>
                    <xdr:rowOff>123825</xdr:rowOff>
                  </from>
                  <to>
                    <xdr:col>6</xdr:col>
                    <xdr:colOff>657225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24" name="Option Button 161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16</xdr:row>
                    <xdr:rowOff>133350</xdr:rowOff>
                  </from>
                  <to>
                    <xdr:col>5</xdr:col>
                    <xdr:colOff>695325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25" name="Option Button 174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17</xdr:row>
                    <xdr:rowOff>123825</xdr:rowOff>
                  </from>
                  <to>
                    <xdr:col>7</xdr:col>
                    <xdr:colOff>657225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26" name="Option Button 175">
              <controlPr locked="0" defaultSize="0" autoFill="0" autoLine="0" autoPict="0">
                <anchor moveWithCells="1">
                  <from>
                    <xdr:col>6</xdr:col>
                    <xdr:colOff>361950</xdr:colOff>
                    <xdr:row>17</xdr:row>
                    <xdr:rowOff>123825</xdr:rowOff>
                  </from>
                  <to>
                    <xdr:col>6</xdr:col>
                    <xdr:colOff>657225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27" name="Option Button 176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17</xdr:row>
                    <xdr:rowOff>133350</xdr:rowOff>
                  </from>
                  <to>
                    <xdr:col>5</xdr:col>
                    <xdr:colOff>695325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28" name="Option Button 177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18</xdr:row>
                    <xdr:rowOff>123825</xdr:rowOff>
                  </from>
                  <to>
                    <xdr:col>7</xdr:col>
                    <xdr:colOff>657225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29" name="Option Button 178">
              <controlPr locked="0" defaultSize="0" autoFill="0" autoLine="0" autoPict="0">
                <anchor moveWithCells="1">
                  <from>
                    <xdr:col>6</xdr:col>
                    <xdr:colOff>361950</xdr:colOff>
                    <xdr:row>18</xdr:row>
                    <xdr:rowOff>123825</xdr:rowOff>
                  </from>
                  <to>
                    <xdr:col>6</xdr:col>
                    <xdr:colOff>657225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30" name="Option Button 179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18</xdr:row>
                    <xdr:rowOff>133350</xdr:rowOff>
                  </from>
                  <to>
                    <xdr:col>5</xdr:col>
                    <xdr:colOff>695325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1" name="Option Button 180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19</xdr:row>
                    <xdr:rowOff>123825</xdr:rowOff>
                  </from>
                  <to>
                    <xdr:col>7</xdr:col>
                    <xdr:colOff>657225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2" name="Option Button 181">
              <controlPr locked="0" defaultSize="0" autoFill="0" autoLine="0" autoPict="0">
                <anchor moveWithCells="1">
                  <from>
                    <xdr:col>6</xdr:col>
                    <xdr:colOff>361950</xdr:colOff>
                    <xdr:row>19</xdr:row>
                    <xdr:rowOff>123825</xdr:rowOff>
                  </from>
                  <to>
                    <xdr:col>6</xdr:col>
                    <xdr:colOff>657225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3" name="Option Button 182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19</xdr:row>
                    <xdr:rowOff>133350</xdr:rowOff>
                  </from>
                  <to>
                    <xdr:col>5</xdr:col>
                    <xdr:colOff>695325</xdr:colOff>
                    <xdr:row>19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34" name="Option Button 183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20</xdr:row>
                    <xdr:rowOff>123825</xdr:rowOff>
                  </from>
                  <to>
                    <xdr:col>7</xdr:col>
                    <xdr:colOff>657225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35" name="Option Button 184">
              <controlPr locked="0" defaultSize="0" autoFill="0" autoLine="0" autoPict="0">
                <anchor moveWithCells="1">
                  <from>
                    <xdr:col>6</xdr:col>
                    <xdr:colOff>361950</xdr:colOff>
                    <xdr:row>20</xdr:row>
                    <xdr:rowOff>123825</xdr:rowOff>
                  </from>
                  <to>
                    <xdr:col>6</xdr:col>
                    <xdr:colOff>657225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6" name="Option Button 185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20</xdr:row>
                    <xdr:rowOff>133350</xdr:rowOff>
                  </from>
                  <to>
                    <xdr:col>5</xdr:col>
                    <xdr:colOff>695325</xdr:colOff>
                    <xdr:row>20</xdr:row>
                    <xdr:rowOff>447675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 en los datos" error="El dato introducido no es aceptable. Por favor, selecciona un dato de la lista." promptTitle="Importante" prompt="Selecciona un dato de la lista; cualquier otro valor no será admitido." xr:uid="{00000000-0002-0000-0100-000001000000}">
          <x14:formula1>
            <xm:f>'FOR-05'!$E$12:$E$19</xm:f>
          </x14:formula1>
          <xm:sqref>D9:J9</xm:sqref>
        </x14:dataValidation>
        <x14:dataValidation type="list" allowBlank="1" showInputMessage="1" showErrorMessage="1" errorTitle="Error en los datos" error="El dato introducido no es aceptable. Por favor, selecciona un dato de la lista." promptTitle="Importante" prompt="Selecciona un dato de la lista; cualquier otro valor no será admitido." xr:uid="{00000000-0002-0000-0100-000002000000}">
          <x14:formula1>
            <xm:f>'FOR-05'!$B$12:$B$19</xm:f>
          </x14:formula1>
          <xm:sqref>D7:J7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1"/>
  <sheetViews>
    <sheetView showGridLines="0" workbookViewId="0">
      <selection activeCell="B4" sqref="B4:K11"/>
    </sheetView>
  </sheetViews>
  <sheetFormatPr baseColWidth="10" defaultRowHeight="15" x14ac:dyDescent="0.25"/>
  <cols>
    <col min="2" max="2" width="7.5703125" customWidth="1"/>
    <col min="3" max="3" width="10.7109375" style="14" customWidth="1"/>
    <col min="4" max="4" width="11.42578125" customWidth="1"/>
  </cols>
  <sheetData>
    <row r="1" spans="2:11" ht="6.75" customHeight="1" x14ac:dyDescent="0.25"/>
    <row r="2" spans="2:11" s="15" customFormat="1" ht="21.75" customHeight="1" x14ac:dyDescent="0.25">
      <c r="B2" s="159" t="s">
        <v>39</v>
      </c>
      <c r="C2" s="159"/>
      <c r="D2" s="159"/>
      <c r="E2" s="159"/>
      <c r="F2" s="159"/>
      <c r="G2" s="159"/>
      <c r="H2" s="159"/>
      <c r="I2" s="159"/>
      <c r="J2" s="159"/>
      <c r="K2" s="159"/>
    </row>
    <row r="3" spans="2:11" s="15" customFormat="1" ht="15" customHeight="1" x14ac:dyDescent="0.25">
      <c r="B3" s="16" t="s">
        <v>40</v>
      </c>
      <c r="C3" s="16" t="s">
        <v>41</v>
      </c>
      <c r="D3" s="160" t="s">
        <v>42</v>
      </c>
      <c r="E3" s="160"/>
      <c r="F3" s="160"/>
      <c r="G3" s="160"/>
      <c r="H3" s="160"/>
      <c r="I3" s="160"/>
      <c r="J3" s="160"/>
      <c r="K3" s="160"/>
    </row>
    <row r="4" spans="2:11" ht="38.25" customHeight="1" x14ac:dyDescent="0.25">
      <c r="B4" s="13">
        <v>1</v>
      </c>
      <c r="C4" s="13" t="s">
        <v>13</v>
      </c>
      <c r="D4" s="158" t="s">
        <v>14</v>
      </c>
      <c r="E4" s="158"/>
      <c r="F4" s="158"/>
      <c r="G4" s="158"/>
      <c r="H4" s="158"/>
      <c r="I4" s="158"/>
      <c r="J4" s="158"/>
      <c r="K4" s="158"/>
    </row>
    <row r="5" spans="2:11" ht="38.25" customHeight="1" x14ac:dyDescent="0.25">
      <c r="B5" s="13">
        <f>B4+1</f>
        <v>2</v>
      </c>
      <c r="C5" s="13" t="s">
        <v>15</v>
      </c>
      <c r="D5" s="158" t="s">
        <v>16</v>
      </c>
      <c r="E5" s="158"/>
      <c r="F5" s="158"/>
      <c r="G5" s="158"/>
      <c r="H5" s="158"/>
      <c r="I5" s="158"/>
      <c r="J5" s="158"/>
      <c r="K5" s="158"/>
    </row>
    <row r="6" spans="2:11" ht="38.25" customHeight="1" x14ac:dyDescent="0.25">
      <c r="B6" s="13">
        <f t="shared" ref="B6:B11" si="0">B5+1</f>
        <v>3</v>
      </c>
      <c r="C6" s="13" t="s">
        <v>17</v>
      </c>
      <c r="D6" s="158" t="s">
        <v>18</v>
      </c>
      <c r="E6" s="158"/>
      <c r="F6" s="158"/>
      <c r="G6" s="158"/>
      <c r="H6" s="158"/>
      <c r="I6" s="158"/>
      <c r="J6" s="158"/>
      <c r="K6" s="158"/>
    </row>
    <row r="7" spans="2:11" ht="38.25" customHeight="1" x14ac:dyDescent="0.25">
      <c r="B7" s="13">
        <f t="shared" si="0"/>
        <v>4</v>
      </c>
      <c r="C7" s="13" t="s">
        <v>19</v>
      </c>
      <c r="D7" s="158" t="s">
        <v>20</v>
      </c>
      <c r="E7" s="158"/>
      <c r="F7" s="158"/>
      <c r="G7" s="158"/>
      <c r="H7" s="158"/>
      <c r="I7" s="158"/>
      <c r="J7" s="158"/>
      <c r="K7" s="158"/>
    </row>
    <row r="8" spans="2:11" ht="38.25" customHeight="1" x14ac:dyDescent="0.25">
      <c r="B8" s="13">
        <f t="shared" si="0"/>
        <v>5</v>
      </c>
      <c r="C8" s="13" t="s">
        <v>21</v>
      </c>
      <c r="D8" s="158" t="s">
        <v>22</v>
      </c>
      <c r="E8" s="158"/>
      <c r="F8" s="158"/>
      <c r="G8" s="158"/>
      <c r="H8" s="158"/>
      <c r="I8" s="158"/>
      <c r="J8" s="158"/>
      <c r="K8" s="158"/>
    </row>
    <row r="9" spans="2:11" ht="31.5" customHeight="1" x14ac:dyDescent="0.25">
      <c r="B9" s="13">
        <f t="shared" si="0"/>
        <v>6</v>
      </c>
      <c r="C9" s="13" t="s">
        <v>23</v>
      </c>
      <c r="D9" s="158" t="s">
        <v>24</v>
      </c>
      <c r="E9" s="158"/>
      <c r="F9" s="158"/>
      <c r="G9" s="158"/>
      <c r="H9" s="158"/>
      <c r="I9" s="158"/>
      <c r="J9" s="158"/>
      <c r="K9" s="158"/>
    </row>
    <row r="10" spans="2:11" ht="38.25" customHeight="1" x14ac:dyDescent="0.25">
      <c r="B10" s="13">
        <f t="shared" si="0"/>
        <v>7</v>
      </c>
      <c r="C10" s="13" t="s">
        <v>25</v>
      </c>
      <c r="D10" s="158" t="s">
        <v>26</v>
      </c>
      <c r="E10" s="158"/>
      <c r="F10" s="158"/>
      <c r="G10" s="158"/>
      <c r="H10" s="158"/>
      <c r="I10" s="158"/>
      <c r="J10" s="158"/>
      <c r="K10" s="158"/>
    </row>
    <row r="11" spans="2:11" ht="32.25" customHeight="1" x14ac:dyDescent="0.25">
      <c r="B11" s="13">
        <f t="shared" si="0"/>
        <v>8</v>
      </c>
      <c r="C11" s="13" t="s">
        <v>27</v>
      </c>
      <c r="D11" s="158" t="s">
        <v>29</v>
      </c>
      <c r="E11" s="158"/>
      <c r="F11" s="158"/>
      <c r="G11" s="158"/>
      <c r="H11" s="158"/>
      <c r="I11" s="158"/>
      <c r="J11" s="158"/>
      <c r="K11" s="158"/>
    </row>
  </sheetData>
  <mergeCells count="10">
    <mergeCell ref="D8:K8"/>
    <mergeCell ref="D9:K9"/>
    <mergeCell ref="D10:K10"/>
    <mergeCell ref="D11:K11"/>
    <mergeCell ref="B2:K2"/>
    <mergeCell ref="D4:K4"/>
    <mergeCell ref="D5:K5"/>
    <mergeCell ref="D6:K6"/>
    <mergeCell ref="D7:K7"/>
    <mergeCell ref="D3:K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>
      <selection activeCell="A8" sqref="A8:C8"/>
    </sheetView>
  </sheetViews>
  <sheetFormatPr baseColWidth="10" defaultRowHeight="15" x14ac:dyDescent="0.25"/>
  <sheetData>
    <row r="1" spans="1:3" x14ac:dyDescent="0.25">
      <c r="A1" s="64" t="s">
        <v>51</v>
      </c>
      <c r="B1" s="64"/>
      <c r="C1" s="65"/>
    </row>
    <row r="2" spans="1:3" x14ac:dyDescent="0.25">
      <c r="A2" s="67"/>
      <c r="B2" s="67"/>
      <c r="C2" s="68"/>
    </row>
    <row r="3" spans="1:3" x14ac:dyDescent="0.25">
      <c r="A3" s="161" t="s">
        <v>53</v>
      </c>
      <c r="B3" s="162"/>
      <c r="C3" s="163"/>
    </row>
    <row r="4" spans="1:3" x14ac:dyDescent="0.25">
      <c r="A4" s="161" t="s">
        <v>56</v>
      </c>
      <c r="B4" s="162"/>
      <c r="C4" s="163"/>
    </row>
    <row r="5" spans="1:3" x14ac:dyDescent="0.25">
      <c r="A5" s="161" t="s">
        <v>57</v>
      </c>
      <c r="B5" s="162"/>
      <c r="C5" s="163"/>
    </row>
    <row r="6" spans="1:3" x14ac:dyDescent="0.25">
      <c r="A6" s="161" t="s">
        <v>58</v>
      </c>
      <c r="B6" s="162"/>
      <c r="C6" s="163"/>
    </row>
    <row r="7" spans="1:3" x14ac:dyDescent="0.25">
      <c r="A7" s="161" t="s">
        <v>59</v>
      </c>
      <c r="B7" s="162"/>
      <c r="C7" s="163"/>
    </row>
    <row r="8" spans="1:3" x14ac:dyDescent="0.25">
      <c r="A8" s="161" t="s">
        <v>60</v>
      </c>
      <c r="B8" s="162"/>
      <c r="C8" s="163"/>
    </row>
    <row r="9" spans="1:3" x14ac:dyDescent="0.25">
      <c r="A9" s="161" t="s">
        <v>61</v>
      </c>
      <c r="B9" s="162"/>
      <c r="C9" s="163"/>
    </row>
    <row r="10" spans="1:3" ht="15.75" thickBot="1" x14ac:dyDescent="0.3">
      <c r="A10" s="164" t="s">
        <v>62</v>
      </c>
      <c r="B10" s="165"/>
      <c r="C10" s="166"/>
    </row>
  </sheetData>
  <mergeCells count="9">
    <mergeCell ref="A8:C8"/>
    <mergeCell ref="A9:C9"/>
    <mergeCell ref="A10:C10"/>
    <mergeCell ref="A1:C2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FOR-05</vt:lpstr>
      <vt:lpstr>FOR-06</vt:lpstr>
      <vt:lpstr>Referencia de Atributos</vt:lpstr>
      <vt:lpstr>Hoja1</vt:lpstr>
      <vt:lpstr>'FOR-06'!Área_de_impresión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Mirian Rebeca Tipantuña Santander</cp:lastModifiedBy>
  <cp:lastPrinted>2018-03-28T17:50:52Z</cp:lastPrinted>
  <dcterms:created xsi:type="dcterms:W3CDTF">2015-08-13T13:43:07Z</dcterms:created>
  <dcterms:modified xsi:type="dcterms:W3CDTF">2023-12-04T20:41:18Z</dcterms:modified>
</cp:coreProperties>
</file>