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6480" activeTab="0"/>
  </bookViews>
  <sheets>
    <sheet name="LISTA DE VERIFICACIÓN" sheetId="1" r:id="rId1"/>
  </sheets>
  <definedNames>
    <definedName name="_xlnm.Print_Area" localSheetId="0">'LISTA DE VERIFICACIÓN'!$B$1:$G$114</definedName>
  </definedNames>
  <calcPr fullCalcOnLoad="1"/>
</workbook>
</file>

<file path=xl/sharedStrings.xml><?xml version="1.0" encoding="utf-8"?>
<sst xmlns="http://schemas.openxmlformats.org/spreadsheetml/2006/main" count="156" uniqueCount="139">
  <si>
    <t>MDT-DSSTGIR-(INICIALES)-(AÑO)-(NÚMERO DE INSPECCIÓN)</t>
  </si>
  <si>
    <t xml:space="preserve">INSPECCIÓN
FECHA: </t>
  </si>
  <si>
    <t>RE INSPECCIÓN 
FECHA:</t>
  </si>
  <si>
    <t>FECHA MÁXIMA PARA REMITIR INFORMACIÓN DE INCUMPLIMIENTOS:</t>
  </si>
  <si>
    <t>DATOS GENERALES DE LA EMPRESA</t>
  </si>
  <si>
    <t xml:space="preserve">TIPO DE EMPRESA: </t>
  </si>
  <si>
    <t xml:space="preserve">EMPLEADOR: </t>
  </si>
  <si>
    <t xml:space="preserve">NÚMERO DE TELÉFONO: </t>
  </si>
  <si>
    <t xml:space="preserve">RAZÓN SOCIAL: </t>
  </si>
  <si>
    <t>RUC:</t>
  </si>
  <si>
    <t xml:space="preserve">CORREO ELECTRÓNICO: </t>
  </si>
  <si>
    <t xml:space="preserve">ACTIVIDAD ECONÓMICA: </t>
  </si>
  <si>
    <t xml:space="preserve">TIPO DE CENTRO DE TRABAJO: </t>
  </si>
  <si>
    <t xml:space="preserve">DIRECCIÓN DEL CENTRO DE TRABAJO DE LA EMPRESA INSPECCIONADA: </t>
  </si>
  <si>
    <t>NÚMERO TOTAL DE TRABAJADORES/SERVIDORES :</t>
  </si>
  <si>
    <t xml:space="preserve">CONSOLIDADO DE PLANILLA DEL IESS: </t>
  </si>
  <si>
    <r>
      <t>NÚMERO DE CENTROS DE TRABAJO ABIERTOS:</t>
    </r>
    <r>
      <rPr>
        <b/>
        <sz val="11"/>
        <color indexed="10"/>
        <rFont val="Arial"/>
        <family val="2"/>
      </rPr>
      <t xml:space="preserve"> </t>
    </r>
  </si>
  <si>
    <t xml:space="preserve">HORARIO DE TRABAJO: </t>
  </si>
  <si>
    <t>LISTA DE CHEQUEO DE OBLIBACIONES DE SEGURIDAD Y SALUD EN EL TRABAJO</t>
  </si>
  <si>
    <t xml:space="preserve">NORMATIVA LEGAL EN SEGURIDAD Y SALUD </t>
  </si>
  <si>
    <t>CUMPLIMIENTO LEGAL</t>
  </si>
  <si>
    <t>VERIFICACIÓN</t>
  </si>
  <si>
    <t>GESTIÓN DOCUMENTAL</t>
  </si>
  <si>
    <t>CUMPLE</t>
  </si>
  <si>
    <t>NO CUMPLE</t>
  </si>
  <si>
    <t xml:space="preserve">NO APLICA </t>
  </si>
  <si>
    <t>1. ¿Cuenta con Responsable  de la Gestión de Seguridad, Salud en el Trabajo y Gestión Integral de Riesgos?</t>
  </si>
  <si>
    <t>3. ¿El personal que opera vehículos (Motorizados, automóviles, equipo pesado, montacargas, etc.)  tiene la licencia respectiva de conducción?</t>
  </si>
  <si>
    <t>TOTAL GESTIÓN DE TALENTO HUMANO</t>
  </si>
  <si>
    <t>TOTAL GESTIÓN DOCUMENTAL</t>
  </si>
  <si>
    <t>GESTIÓN EN PREVENCIÓN DE RIESGOS LABORALES</t>
  </si>
  <si>
    <t xml:space="preserve">7. Evidencia de implementación del Protocolo de Prevención y Atención de casos de Discriminación, Acoso laboral y toda forma de Violencia contra la Mujer en los espacios de trabajo. 
</t>
  </si>
  <si>
    <t xml:space="preserve">9. Equipos de protección individual </t>
  </si>
  <si>
    <t xml:space="preserve">10. Ropa de trabajo. </t>
  </si>
  <si>
    <t>RIESGO MECÁNICO</t>
  </si>
  <si>
    <t>11. ¿La Estructura de prevención contra caída de objetos y personas está en buen estado y bajo norma? (Plataformas de trabajo, barandillas, rodapiés, escaleras fijas y de servicio,  cadenas, cuerdas, cables, eslingas, ganchos, poleas, tambores de izar)</t>
  </si>
  <si>
    <t>Orden y Limpieza</t>
  </si>
  <si>
    <t>12. ¿Los locales se encuentran limpios y ordenados? (Áreas de trabajo, pasillos, galerías y corredores  libres de obstáculos y objetos almacenados)</t>
  </si>
  <si>
    <t>Máquinas y herramientas</t>
  </si>
  <si>
    <t>RIESGO FÍSICO</t>
  </si>
  <si>
    <t>RIESGO QUÍMICO</t>
  </si>
  <si>
    <t>RIESGO BIOLÓGICO</t>
  </si>
  <si>
    <t>17. ¿Se aplica medidas de bioseguridad para la prevención y control de agentes biológicos?</t>
  </si>
  <si>
    <t>RIESGO ERGONÓMICO</t>
  </si>
  <si>
    <t>RIESGO PSICOSOCIAL</t>
  </si>
  <si>
    <t>19. ¿Se ha realizado gestión en la prevención de riesgos psicosociales?</t>
  </si>
  <si>
    <t>TRABAJOS DE ALTO RIESGO</t>
  </si>
  <si>
    <t>SEÑALIZACIÓN</t>
  </si>
  <si>
    <t>TOTAL GESTIÓN DE PREVENCIÓN DE RIESGOS LABORALES</t>
  </si>
  <si>
    <t>AMENAZAS NATURALES Y RIESGOS ANTRÓPICOS</t>
  </si>
  <si>
    <t>TOTAL DE GESTIÓN DE AMENAZAS NATURALES Y RIESGOS ANTRÓPICOS</t>
  </si>
  <si>
    <t>GESTIÓN EN SALUD EN EL TRABAJO</t>
  </si>
  <si>
    <t xml:space="preserve">23. ¿Cuenta con Historial de exposición laboral de los trabajadores (Historia Médica Ocupacional)? </t>
  </si>
  <si>
    <t>25. ¿Se ha comunicado los resultados de los exámenes médicos ocupacionales practicados con ocasión de la relación laboral?</t>
  </si>
  <si>
    <t>26. ¿Cuenta con el Certificado de aptitud médica de los trabajadores?
(Certificado de aptitud médica de ingreso, periódico).</t>
  </si>
  <si>
    <t>28. ¿Se han producido presunciones de enfermedad profesional u ocupacional del año en curso?
*Reporte al IESS.
*Medidas de correctivas y preventivas.
*Historia médica de seguimiento.</t>
  </si>
  <si>
    <t>29. ¿Cuenta con registros y estadísticas de ausentismo al trabajo (enfermedad común o laboral, accidentes u otros motivos)?</t>
  </si>
  <si>
    <t>30. ¿Se realiza promoción y vigilancia para el adecuado mantenimiento de servicios sanitarios generales (baños, comedores, servicios higiénicos, suministros de agua potable y otros en los sitios de trabajo)?</t>
  </si>
  <si>
    <t>31. ¿Se ha ejecutado el programa de inmunizaciones de los trabajadores?</t>
  </si>
  <si>
    <t xml:space="preserve">Acuerdo Interministerial No. MSP-MDT-2019-003
</t>
  </si>
  <si>
    <t>TOTAL DE GESTIÓN EN SALUD EN EL TRABAJO</t>
  </si>
  <si>
    <t>SERVICIOS PERMANENTES</t>
  </si>
  <si>
    <t>33. ¿Cuenta con botiquín de emergencia para primeros auxilios?</t>
  </si>
  <si>
    <r>
      <t xml:space="preserve">34. ¿El comedor o un espacio asignado al consumo de alimentos mantiene una adecuada salubridad y ambientación?
</t>
    </r>
  </si>
  <si>
    <t>35. ¿En el centro de trabajo se dispone de abastecimiento de agua para el consumo humano?</t>
  </si>
  <si>
    <t>36. ¿Cuenta con vestuarios en buenas condiciones con separación para hombres y mujeres?</t>
  </si>
  <si>
    <t>37. ¿Cuenta con servicios higiénicos, excusados y urinarios en buenas condiciones con separación para hombres y mujeres?</t>
  </si>
  <si>
    <t>38. ¿Cuenta con lavabos en buenas condiciones y con útiles de aseo personal?</t>
  </si>
  <si>
    <t>39. ¿Cuenta con instalaciones campamentos en buenas condiciones?</t>
  </si>
  <si>
    <t>TOTAL SERVICIOS PERMANENTES</t>
  </si>
  <si>
    <t>PORCENTAJE DE CUMPLIMIENTO EN LA INSPECCIÓN/ REINSPECCIÓN</t>
  </si>
  <si>
    <t>PORCENTAJE TOTAL DE INCUMPLIMIENTO</t>
  </si>
  <si>
    <t>OBSERVACIONES DE LA INSPECCIÓN:</t>
  </si>
  <si>
    <t>MINISTERIO DEL TRABAJO</t>
  </si>
  <si>
    <t>EMPRESA / INSTITUCIÓN</t>
  </si>
  <si>
    <t>NOMBRE Y FIRMA DEL ANALISTA:</t>
  </si>
  <si>
    <t>NOMBRE Y FIRMA DE QUIÉN RECIBE EL ACTA:</t>
  </si>
  <si>
    <t>CÓDIGO DE TRABAJO: 
Art. 42.- Obligaciones del empleador.- Numeral 17. Facilitar la inspección y vigilancia que las autoridades practiquen en los locales de trabajo, para cerciorarse del cumplimiento de las disposiciones de este Código y darles los informes que para ese efecto sean indispensables. Numeral 32. Las empresas empleadoras registradas en el Instituto Ecuatoriano de Seguridad Social están obligadas a exhibir, en lugar visible y al alcance de todos sus trabajadores/servidores, las planillas mensuales de remisión de aportes individuales y patronales y de descuentos, y las correspondientes al pago de fondo de reserva, debidamente selladas por el respectivo Departamento del Instituto Ecuatoriano de Seguridad Social.
Art. 412.- El Departamento de Seguridad e Higiene del Trabajo y los Inspectores del Trabajo exigirán a los propietarios de talleres o fábricas y de los demás medios de trabajo, el cumplimiento de las obligaciones en materia de prevención de riesgos;
Art. 542.- Atribuciones de las Direcciones Regionales del trabajo.- Además de lo expresado en los Artículos anteriores, a las Direcciones Regionales del Trabajo, les corresponde. Numeral 5. Visitar fábricas, talleres, establecimientos, construcciones de locales destinados al trabajo y a viviendas de trabajadores/servidores, siempre que lo estimaren conveniente o cuando las empresas o trabajadores/servidores lo soliciten.
Art. 436.- Suspensión de labores y cierre de locales. El Ministerio de Trabajo y Empleo podrá disponer la suspensión de actividades o el cierre de los lugares o medios colectivos de labor, en los que se atentare o afectare a la salud y seguridad e higiene de los trabajadores/servidores, o se contraviniere a las medidas de seguridad e higiene dictadas, sin perjuicio de las demás sanciones legales. Tal decisión requerirá dictamen previo del Jefe del Departamento de Seguridad e Higiene del Trabajo.
Art. 628.- Caso de violación de las normas del Código del Trabajo. Las violaciones de las normas de este Código, serán sancionadas en la forma prescrita en los Artículos pertinentes y, cuando no se haya fijado sanción especial, el Director Regional del Trabajo podrá imponer multas de hasta doscientos dólares de los Estados Unidos de América, sin perjuicio de lo establecido en Artículo 95 del Código de la Niñez y Adolescencia.</t>
  </si>
  <si>
    <t>GESTIÓN DE TALENTO HUMANO</t>
  </si>
  <si>
    <t>32. ¿Se ha implementado una sala de apoyo a la lactancia materna? (Temporal)</t>
  </si>
  <si>
    <t xml:space="preserve">NOMBRE DE LOS ENTREVISTADOS EN LA INSPECCIÓN O RE INSPECCIÓN: </t>
  </si>
  <si>
    <t>NÚMERO DE TRABAJADORES/SERVIDORES DEL CENTRO DE TRABAJO: _____</t>
  </si>
  <si>
    <t xml:space="preserve">HOMBRES:______        MUJERES:_____      TELETRABAJADORES:_____      EXTRANJEROS:_____  ADOLESCENTES:_____
MUJERES   EMBARAZADAS :______           ADULTOS MAYORES:______               NIÑOS:______              MUJERES EN LACTANCIA:______
                                                                                                                                                                                       </t>
  </si>
  <si>
    <t>2. ¿ Cuenta con certificación de competencias laborales en prevención de riesgos laborales o licencia de prevención de riesgos laborales?
Construcción     Si___   No___  N/A___
Trabajos eléctricos   Si___   No___  N/A___</t>
  </si>
  <si>
    <t>4. Delegado de Seguridad y Salud en el Trabajo
-Registro en el SUT   Si___   No___  N/A___
-Acta de elección del delegado    Si___   No___  N/A___</t>
  </si>
  <si>
    <t xml:space="preserve">5. ¿Plan Integral de Prevención de Riesgos Laborales 
-Registro en el SUT   Si___   No___ 
-Socialización del plan a trabajadores Si___   No___ </t>
  </si>
  <si>
    <t xml:space="preserve">
6. Adopción de medidas  de prevención y protección establecidas en el plan de prevención de riesgos laborales:
Puesto de Trabajo:________________ Si___   No___  
Puesto de Trabajo:________________ Si___   No___
Puesto de Trabajo:________________ Si___   No___
Puesto de Trabajo:________________ Si___   No___
Puesto de Trabajo:________________ Si___   No___
______________________________________________________________________________________________________________________________________________________________________________________________________________________________________</t>
  </si>
  <si>
    <t>13. Las máquinas y herramientas cuentan con:
-Dispositivos de paradas, pulsadores de parada, perfectamente señalizados, fácilmente accesibles y están en un lugar seguro   Si___ No___ N/A___
-Las partes fijas o móviles de motores, órganos de transmisión y máquinas cuentan con resguardos u otros dispositivos de seguridad Si___ No___ N/A___
-Herramientas de mano en buenas condiciones de uso
Si___ No___ N/A___</t>
  </si>
  <si>
    <r>
      <rPr>
        <sz val="11"/>
        <rFont val="Arial"/>
        <family val="2"/>
      </rPr>
      <t xml:space="preserve">14. Se han tomado medidas de prevención de riesgos para:
-Ruido   Si___ No___ N/A___
-Vibraciones   Si___ No___ N/A___
-Falta o exceso de Iluminación   Si___ No___ N/A___
-Temperaturas Extremas (frio/caliente) Si___ No___ N/A___
-Radiaciones Ionizantes  Si___ No___ N/A___
-Radiaciones Ultravioletas  Si___ No___ N/A___
-Ventilación, renovación de aire y condiciones de ambiente de trabajo  Si___ No___ N/A___
</t>
    </r>
    <r>
      <rPr>
        <sz val="11"/>
        <color indexed="10"/>
        <rFont val="Arial"/>
        <family val="2"/>
      </rPr>
      <t xml:space="preserve">
</t>
    </r>
  </si>
  <si>
    <t xml:space="preserve">18. ¿Se han tomado medidas de prevención para:
-Levantamiento manual de cargas Si___ No___ N/A___
-Posiciones forzadas Si___ No___ N/A___
-Movimientos repetitivos Si___ No___ N/A___
-Pantallas de visualización de datos (PVD)
Si___ No___ N/A___
</t>
  </si>
  <si>
    <t>20. Se han tomado medidas de prevención y protección para:  
-Trabajos en altura  Si___ No___ N/A___
-Trabajos en Caliente  Si___ No___ N/A___
-Trabajos en Espacios Confinados  Si___ No___ N/A___
-Trabajos con en instalaciones 
eléctricas energizadas  Si___ No___ N/A___
-Trabajos en Excavaciones  Si___ No___ N/A___
- Izajes de cargas (Montacargas / Grúas) 
Si___ No___ N/A___</t>
  </si>
  <si>
    <t>21. Señalización, cumple con la normativa.
-Preventiva Si___ No___ N/A___
-Prohibitiva Si___ No___ N/A___
-Información Si___ No___ N/A___
-Obligación Si___ No___ N/A___
-Equipos contra incendio Si___ No___ N/A___
-Fácil evacuación del recinto laboral en caso de emergencia Si___ No___ N/A___</t>
  </si>
  <si>
    <t>22. ¿Se ha implementado las medidas descritas en el  plan de emergencia o autoprotección descrito en el plan de prevención de riesgos laborales?
-Responsable de atender la Emergencia Si___ No___
-Simulacros en el año en curso Si___ No___
-Puertas y salidas de emergencia  Si___ No___
-Sistemas de detección de humo  Si___ No___
-Extintores (visibilidad y acceso)  Si___ No___
-Dispositivos de iluminación de emergencia Si___ No___</t>
  </si>
  <si>
    <t>27. ¿Se han producido accidentes de trabajo del año en curso?
*Reporte al IESS.  Si___ No___
*Medidas de correctivas y preventivas.  Si___ No___
*Historia médica de seguimiento.  Si___ No___</t>
  </si>
  <si>
    <t>Acuerdo Ministerial 0174 (2008) Reformado por el Acuerdo Ministerial 067 (2017)</t>
  </si>
  <si>
    <t>Resolución 957 (2008) Art. 13, 14.
Acuerdo Ministerial 135 (2017) Art. 10.</t>
  </si>
  <si>
    <t xml:space="preserve"> Acuerdo Ministerial 244 (2020)</t>
  </si>
  <si>
    <t>Decreto Ejecutivo 2393 (1986) Art. 29, 32,  26, 104, 105, 106, 107, 108, 109, 110.</t>
  </si>
  <si>
    <t>Decreto Ejecutivo 2393 (1986) Art. 34.</t>
  </si>
  <si>
    <t>Decreto Ejecutivo 2393 (1986). Art. 53, 55, 56, 61, 62.</t>
  </si>
  <si>
    <t>Decreto Ejecutivo 2393 (1986) Art. 167, 168, 169, 170, 171.
NTE INEN-ISO 3864-1.</t>
  </si>
  <si>
    <t>Código del Trabajo (2005) Art. 412.
Acuerdo Ministerial 1404 (1978)</t>
  </si>
  <si>
    <t>Código de Trabajo (2005) Art. 430.
Decreto Ejecutivo 2393 (1986)  Art. 46.</t>
  </si>
  <si>
    <t>Código de Trabajo (2005) Art. 42.
Decreto Ejecutivo 2393 (1986) Art. 37.</t>
  </si>
  <si>
    <t>Decreto Ejecutivo 2393 (1986) Art. 39.</t>
  </si>
  <si>
    <t>Decreto Ejecutivo 2393 (1986) Art. 40.</t>
  </si>
  <si>
    <t>Decreto Ejecutivo 2393. (1986) Art. 41, 42.</t>
  </si>
  <si>
    <t>Decreto Ejecutivo 2393 (1986) Art. 44.</t>
  </si>
  <si>
    <t>Decreto Ejecutivo 2393 (1986) Art. 49, 50, 51, 52.</t>
  </si>
  <si>
    <t>Decisión 584 (2004) Art. 11 literal a).
Acuerdo Ministerial 135 (2017) Art. 11 literal c).</t>
  </si>
  <si>
    <t>Reglamento a Ley de Transporte Terrestre, Tránsito y Seguridad Vial (2012)  Art. 132.
Decreto Ejecutivo 2393 (1986) Art. 132 numeral 3.</t>
  </si>
  <si>
    <t>Acuerdo Ministerial 135 (2017) Art. 13.
Decisión 584 (2004) Art. 11 literal a).</t>
  </si>
  <si>
    <t>Decisión 584 (2004) Art. 11 literal c).
Resolución 957 (2008) Art. 1 literal b), numeral 3 y 4.
Decreto Ejecutivo 2393 (1986) Art. 11 numeral 2.</t>
  </si>
  <si>
    <t xml:space="preserve">Decisión 584 (2004) Art. 11 literal h), i). Art. 12, 15, 23, 24 literal j).
Resolución 957 (2008) Art. 1 literal c).
Decreto Ejecutivo 2393 (1986). Art. 11 numeral 9, 10. </t>
  </si>
  <si>
    <t>Decisión 584 (2004) Art. 11 literal c).
Decreto Ejecutivo 2393 (1986)  Art. 11 numeral 5, Art. 176, 178, 179, 180, 181, 182.</t>
  </si>
  <si>
    <t>Decreto Ejecutivo 2393 (1986) Art. 136 numeral 1 y 5, Art. 138 numeral 2.</t>
  </si>
  <si>
    <t>Decreto Ejecutivo 2393 (1986) Art. 138 numeral 2.</t>
  </si>
  <si>
    <t>Decreto Ejecutivo 2393 (1986) Art. 66.</t>
  </si>
  <si>
    <t>Decisión 584 (2004) Art. 11 literal b), c) y e).
Decreto Ejecutivo 2393 (1986) Art. 11 numeral 2, Art. 128.
Acuerdo Ministerial 174 (2008) Art. 64.</t>
  </si>
  <si>
    <t>Decisión 584 (2004) Art. 11 literal b), c) y e).</t>
  </si>
  <si>
    <t>Acuerdo Ministerial 174 (2008) Art. 41, 59 literales a), b), Art. 60 literal f), Art. 62, 103, 104, 105, 106, 107, 108, 109, 110, 111, 112, 113, 114, 115, 116, 117, 118.
Acuerdo Ministerial 013 (1998) Art. 14.</t>
  </si>
  <si>
    <t>Código del Trabajo (2005) Art. 412 numeral 5.
Acuerdo Ministerial 1404 (1978) Art. 11 numeral 2 literal b), Art. 13.</t>
  </si>
  <si>
    <t>Decisión 584 (2004) Art. 11 literal f) y g).
Resolución 957 (2008) Art. 5 literal m) y n).
Código del Trabajo (2005) Art. 42 numeral 31.
Reglamento a la LOSEP (2011) Art. 230.
Decreto Ejecutivo 2393 (1986)  Art. 11 numeral 14.
Acuerdo Ministerial 135 (2017)  Art. 10 literal a)
Acuerdo Ministerial 174 (2008) Art. 11, 136, 137.
Acuerdo Ministerial 1404 (1978) Art. 11 numeral 3 literal b), c) y d).
Resolución CD 513 (2016)</t>
  </si>
  <si>
    <t>Decisión 584. (2004)  Art. 11 literal f) y g).
Resolución 957 (2008) Art. 5 literal m) y n).
Código del Trabajo (2005)  Art. 42 numeral 31.
Reglamento a la LOSEP (2011) Art. 230.
Decreto Ejecutivo 2393 (1986) Art. 11 numeral 14.
Acuerdo Ministerial 135 (2017) Art. 10 literal a)
Acuerdo Ministerial 174 (2008)  Art. 11, 136, 137.
Acuerdo Ministerial 1404 (1978) Art. 11 numeral 3, literal b), c) y d).
Resolución CD 513 (2016)</t>
  </si>
  <si>
    <t>Acuerdo Ministerial 1404 (1978) Art. 11 numeral 5 literal b).</t>
  </si>
  <si>
    <t>Resolución 957 (2008) Art. 5 literal c).
Decreto Ejecutivo 2393 (1986) Art. 37, 38, 39, 40, 41, 42, 43, 44, 45.
Acuerdo Ministerial 1404 (1978) Art. 11 numeral 1 literal d).</t>
  </si>
  <si>
    <t>Ley Orgánica de Salud (2006) Art. 53.
Decreto Ejecutivo 2393 (1986) Art. 66 numeral 1.
Acuerdo Ministerial 1404 (1978) Art. 11 numeral 2 literal f).</t>
  </si>
  <si>
    <t>Decisión 584 (2004)  Art. 11 literal c).
Decreto Ejecutivo 2393 (1986) Art. 11 numeral 5, Art. 184.</t>
  </si>
  <si>
    <t>Decreto Ejecutivo 2393 (1986) Art. 76, 85 numeral 5, Art. 88, 95 numeral 5.</t>
  </si>
  <si>
    <t>Decisión 584 (2004) Art. 16.
Resolución 957 (2008) Art. 1 literal d) numeral 4.
Decreto Ejecutivo 2393 (1986)  Art. 13 numeral 1 y 2, Art. 24, 33, 58, 154 numeral 2, Art. 159 numeral 4, Art. 160 numeral 6, Art. 161.
Acuerdo Ministerial 135 (2017) Art. 10 literal m).
Reglamento de prevención, mitigación y protección contra incendios (2009) Art. 17 tabla 1.</t>
  </si>
  <si>
    <t>Decisión 584 (2004) Art. 14, 22.
Resolución 957 (2008) Art. 5 literal h).
Reglamento a la LOSEP (2011) Art. 230.
Decreto Ejecutivo 2393 (1986) Art. 11 numeral 6.
Acuerdo Ministerial 174 (2008) Art. 57 literal b).
Acuerdo Ministerial 1404 (1978) Art. 11 numeral 2 literal a).</t>
  </si>
  <si>
    <t>Decisión 584 (2004) Art. 22.
Resolución 957 (2008) Art. 17.
Código del Trabajo (2005) Capítulo VII.
Acuerdo Ministerial 174 (2008) Art. 57 literal a).
Acuerdo Ministerial 1404 (1978) Art. 11 numeral 1, literal c), numeral 5, literal a).</t>
  </si>
  <si>
    <t>ANEXO 1</t>
  </si>
  <si>
    <t>LISTA DE VERIFICACIÓN DE CUMPLIMIENTO DE OBLIGACIONES DE SEGURIDAD Y SALUD EN EL TRABAJO PARA EMPLEADORES CON 1 A 10 TRABAJADORES</t>
  </si>
  <si>
    <t>8. Evidencia de capacitación en seguridad y salud en el trabajo:
-Prevención de riesgos laborales Si___ No___
-Prevención de amenazas naturales  Si___ No___ 
 y riesgos antrópicos
-Salud en el trabajo    Si___ No___
-Otras capacitaciones  Si___ No___
___________________________________________________________________________________________________________________________________________</t>
  </si>
  <si>
    <t>24. ¿Se ha realizado los exámenes médicos ocupacionales a los trabajadores?
a) Inicio o ingreso Si___ No___
b) Periódico Si___ No___
c) Retiro  Si___ No___</t>
  </si>
  <si>
    <t>ACUERDO MINISTERIAL 135
Art. 15.- Del Control.- Los Inspectores de Trabajo, a más de las obligaciones que les corresponden, deberán realizar de manera continua, el control del cumplimiento de las obligaciones laborales en materia de seguridad, salud del trabajo y gestión integral de riesgos, en el ámbito de su competencia territorial, a través de las inspecciones integrales o focalizadas cuando la denuncia verse sobre temas de seguridad y salud ocupacional, cuya planificación y resultados deberán ser reportados a la Dirección Regional del Trabajo y Servicio Público a la que perteneciere; y, a la Dirección de Seguridad, Salud en el Trabajo y Gestión Integral de Riesgos. La Dirección de Seguridad, Salud en el Trabajo y Gestión Integral de Riesgos en uso de sus
facultades, adicional al control prescrito en el inciso anterior podrán realizar los controles técnicos que estimaren convenientes para verificar el cumplimiento de lo reportado y declarado en la
plataforma informática del Ministerio del Trabajo, para ello se podrá requerir la presentación física de la documentación que avale lo registrado y se constatará de manera presencial en los centros de trabajo, en cualquier momento; así como solicitar la sanción por incumplimiento de las obligaciones, mediante informe técnico al Director Regional del Trabajo y Servicio Público dentro de su respectiva jurisdicción.
Art. 16.- Multas por incumplimiento de las obligaciones en materia de seguridad, salud del trabajo y gestión integral de riesgos.- En caso de incumplimiento de las obligaciones laborales en materia de seguridad, salud del trabajo y gestión integral de riesgos, las Direcciones Regionales del Trabajo y Servicio Público de la respectiva jurisdicción, notificarán al empleador con una providencia preventiva de sanción para que en el término de quince (15) días contados desde su notificación a través de las Inspectorías del Trabajo, ejerza el derecho a su defensa, vencido el cual, de no desvirtuar el incumplimiento, el Ministerio del Trabajo impondrá al empleador una multa equivalente a doscientos dólares de los Estados Unidos de Norteamérica (USD 200), por cada trabajador; hasta un máximo de veinte salarios básicos unificados (20 SBU).</t>
  </si>
  <si>
    <t>15. ¿Los productos y materiales inflamables se almacenan en locales distintos a los de trabajo o en recintos completamente aislados y los recipientes que los contienen se encuentran debidamente rotulados conforme la norma vigente?</t>
  </si>
  <si>
    <t>16. ¿Los bidones, baldes, barriles, garrafas, tanques y en general cualquier tipo de recipiente que tenga productos corrosivos o cáusticos, están rotulados con indicaciones de tal peligro y precauciones para su uso?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</si>
</sst>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
    <numFmt numFmtId="173" formatCode="0.0"/>
  </numFmts>
  <fonts count="55">
    <font>
      <sz val="11"/>
      <color theme="1"/>
      <name val="Calibri"/>
      <family val="2"/>
    </font>
    <font>
      <sz val="11"/>
      <color indexed="8"/>
      <name val="Calibri"/>
      <family val="2"/>
    </font>
    <font>
      <sz val="11"/>
      <color indexed="10"/>
      <name val="Calibri"/>
      <family val="2"/>
    </font>
    <font>
      <sz val="8"/>
      <color indexed="8"/>
      <name val="Segoe UI"/>
      <family val="2"/>
    </font>
    <font>
      <sz val="8"/>
      <color indexed="8"/>
      <name val="Tahoma"/>
      <family val="2"/>
    </font>
    <font>
      <b/>
      <sz val="11"/>
      <name val="Arial"/>
      <family val="2"/>
    </font>
    <font>
      <sz val="12"/>
      <name val="Arial"/>
      <family val="2"/>
    </font>
    <font>
      <sz val="11"/>
      <name val="Arial"/>
      <family val="2"/>
    </font>
    <font>
      <b/>
      <sz val="11"/>
      <color indexed="10"/>
      <name val="Arial"/>
      <family val="2"/>
    </font>
    <font>
      <b/>
      <sz val="18"/>
      <name val="Arial"/>
      <family val="2"/>
    </font>
    <font>
      <b/>
      <sz val="12"/>
      <name val="Arial"/>
      <family val="2"/>
    </font>
    <font>
      <b/>
      <sz val="16"/>
      <name val="Arial"/>
      <family val="2"/>
    </font>
    <font>
      <sz val="10"/>
      <name val="Arial"/>
      <family val="2"/>
    </font>
    <font>
      <b/>
      <sz val="10"/>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family val="2"/>
    </font>
    <font>
      <sz val="12"/>
      <color indexed="10"/>
      <name val="Arial"/>
      <family val="2"/>
    </font>
    <font>
      <b/>
      <sz val="16"/>
      <color indexed="8"/>
      <name val="Arial"/>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FF0000"/>
      <name val="Arial"/>
      <family val="2"/>
    </font>
    <font>
      <sz val="11"/>
      <color theme="1"/>
      <name val="Arial"/>
      <family val="2"/>
    </font>
    <font>
      <sz val="12"/>
      <color rgb="FFFF0000"/>
      <name val="Arial"/>
      <family val="2"/>
    </font>
    <font>
      <b/>
      <sz val="11"/>
      <color theme="1"/>
      <name val="Arial"/>
      <family val="2"/>
    </font>
    <font>
      <b/>
      <sz val="1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medium"/>
      <bottom style="medium"/>
    </border>
    <border>
      <left style="medium"/>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top style="thin"/>
      <bottom/>
    </border>
    <border>
      <left style="thin"/>
      <right style="thin"/>
      <top/>
      <bottom style="thin"/>
    </border>
    <border>
      <left style="thin"/>
      <right style="medium"/>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bottom style="thin"/>
    </border>
    <border>
      <left style="thin"/>
      <right/>
      <top/>
      <bottom style="thin"/>
    </border>
    <border>
      <left/>
      <right style="thin"/>
      <top style="medium"/>
      <bottom style="medium"/>
    </border>
    <border>
      <left/>
      <right style="medium"/>
      <top style="medium"/>
      <bottom style="medium"/>
    </border>
    <border>
      <left style="thin"/>
      <right/>
      <top style="medium"/>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style="thin"/>
      <right style="thin"/>
      <top/>
      <bottom/>
    </border>
    <border>
      <left style="thin"/>
      <right style="medium"/>
      <top/>
      <bottom/>
    </border>
    <border>
      <left style="medium"/>
      <right/>
      <top style="medium"/>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right style="thin"/>
      <top style="medium"/>
      <bottom>
        <color indexed="63"/>
      </bottom>
    </border>
    <border>
      <left style="medium"/>
      <right style="medium"/>
      <top/>
      <bottom/>
    </border>
    <border>
      <left style="medium"/>
      <right style="thin"/>
      <top/>
      <bottom/>
    </border>
    <border>
      <left/>
      <right/>
      <top style="medium"/>
      <bottom/>
    </border>
    <border>
      <left/>
      <right style="medium"/>
      <top style="medium"/>
      <bottom/>
    </border>
    <border>
      <left style="medium"/>
      <right/>
      <top style="thin"/>
      <bottom style="thin"/>
    </border>
    <border>
      <left/>
      <right/>
      <top style="thin"/>
      <bottom style="thin"/>
    </border>
    <border>
      <left/>
      <right style="medium"/>
      <top style="thin"/>
      <bottom style="thin"/>
    </border>
    <border>
      <left style="thin"/>
      <right/>
      <top style="medium"/>
      <bottom style="medium"/>
    </border>
    <border>
      <left style="thin"/>
      <right>
        <color indexed="63"/>
      </right>
      <top style="thin"/>
      <bottom style="medium"/>
    </border>
    <border>
      <left/>
      <right style="medium"/>
      <top style="thin"/>
      <bottom style="medium"/>
    </border>
    <border>
      <left style="medium"/>
      <right/>
      <top/>
      <bottom style="thin"/>
    </border>
    <border>
      <left/>
      <right/>
      <top/>
      <bottom style="thin"/>
    </border>
    <border>
      <left/>
      <right style="medium"/>
      <top/>
      <bottom style="thin"/>
    </border>
    <border>
      <left/>
      <right/>
      <top style="thin"/>
      <bottom/>
    </border>
    <border>
      <left/>
      <right style="medium"/>
      <top style="thin"/>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289">
    <xf numFmtId="0" fontId="0" fillId="0" borderId="0" xfId="0" applyFont="1" applyAlignment="1">
      <alignment/>
    </xf>
    <xf numFmtId="1" fontId="6" fillId="0" borderId="0" xfId="0" applyNumberFormat="1" applyFont="1" applyAlignment="1">
      <alignment wrapText="1"/>
    </xf>
    <xf numFmtId="1" fontId="6" fillId="0" borderId="0" xfId="0" applyNumberFormat="1" applyFont="1" applyAlignment="1">
      <alignment horizontal="center" vertical="center" wrapText="1"/>
    </xf>
    <xf numFmtId="1" fontId="6" fillId="0" borderId="0" xfId="0" applyNumberFormat="1" applyFont="1" applyFill="1" applyAlignment="1">
      <alignment wrapText="1"/>
    </xf>
    <xf numFmtId="1" fontId="6" fillId="0" borderId="0" xfId="0" applyNumberFormat="1" applyFont="1" applyFill="1" applyAlignment="1">
      <alignment horizontal="center" vertical="center" wrapText="1"/>
    </xf>
    <xf numFmtId="0" fontId="7" fillId="0" borderId="0" xfId="0" applyFont="1" applyAlignment="1">
      <alignment horizontal="center" vertical="center"/>
    </xf>
    <xf numFmtId="0" fontId="7" fillId="0" borderId="0" xfId="0" applyFont="1" applyAlignment="1">
      <alignment/>
    </xf>
    <xf numFmtId="0" fontId="10" fillId="0" borderId="10" xfId="0" applyFont="1" applyBorder="1" applyAlignment="1">
      <alignment horizontal="justify"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9" fontId="5" fillId="0" borderId="0" xfId="0" applyNumberFormat="1" applyFont="1" applyAlignment="1">
      <alignment/>
    </xf>
    <xf numFmtId="0" fontId="5" fillId="0" borderId="0" xfId="0" applyFont="1" applyAlignment="1">
      <alignment/>
    </xf>
    <xf numFmtId="0" fontId="7" fillId="0" borderId="13" xfId="0" applyFont="1" applyFill="1" applyBorder="1" applyAlignment="1" applyProtection="1">
      <alignment horizontal="justify"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lignment horizontal="justify" vertical="top" wrapText="1"/>
    </xf>
    <xf numFmtId="0" fontId="7" fillId="0" borderId="0" xfId="0" applyFont="1" applyFill="1" applyAlignment="1">
      <alignment/>
    </xf>
    <xf numFmtId="0" fontId="7" fillId="33" borderId="13" xfId="0" applyFont="1" applyFill="1" applyBorder="1" applyAlignment="1" applyProtection="1">
      <alignment horizontal="justify" vertical="top" wrapText="1"/>
      <protection locked="0"/>
    </xf>
    <xf numFmtId="0" fontId="7" fillId="33" borderId="14" xfId="0" applyFont="1" applyFill="1" applyBorder="1" applyAlignment="1" applyProtection="1">
      <alignment horizontal="center" vertical="center" wrapText="1"/>
      <protection locked="0"/>
    </xf>
    <xf numFmtId="173" fontId="12" fillId="33" borderId="14" xfId="0" applyNumberFormat="1" applyFont="1" applyFill="1" applyBorder="1" applyAlignment="1">
      <alignment horizontal="center" vertical="center" wrapText="1"/>
    </xf>
    <xf numFmtId="172" fontId="12" fillId="33" borderId="16" xfId="0" applyNumberFormat="1" applyFont="1" applyFill="1" applyBorder="1" applyAlignment="1">
      <alignment horizontal="center" vertical="center" wrapText="1"/>
    </xf>
    <xf numFmtId="10" fontId="12" fillId="33" borderId="17" xfId="0" applyNumberFormat="1" applyFont="1" applyFill="1" applyBorder="1" applyAlignment="1">
      <alignment horizontal="center" vertical="center" wrapText="1"/>
    </xf>
    <xf numFmtId="10" fontId="12" fillId="33" borderId="10"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9" fontId="7" fillId="0" borderId="0" xfId="0" applyNumberFormat="1" applyFont="1" applyFill="1" applyAlignment="1">
      <alignment/>
    </xf>
    <xf numFmtId="0" fontId="7" fillId="0" borderId="15" xfId="0" applyFont="1" applyFill="1" applyBorder="1" applyAlignment="1" applyProtection="1">
      <alignment horizontal="justify" vertical="top" wrapText="1"/>
      <protection locked="0"/>
    </xf>
    <xf numFmtId="172" fontId="6" fillId="0" borderId="19" xfId="0" applyNumberFormat="1" applyFont="1" applyFill="1" applyBorder="1" applyAlignment="1">
      <alignment horizontal="center" vertical="center" wrapText="1"/>
    </xf>
    <xf numFmtId="172" fontId="6" fillId="0" borderId="20" xfId="0" applyNumberFormat="1" applyFont="1" applyFill="1" applyBorder="1" applyAlignment="1">
      <alignment horizontal="center" vertical="center" wrapText="1"/>
    </xf>
    <xf numFmtId="172" fontId="6" fillId="0" borderId="21" xfId="0" applyNumberFormat="1" applyFont="1" applyFill="1" applyBorder="1" applyAlignment="1">
      <alignment horizontal="center" vertical="center" wrapText="1"/>
    </xf>
    <xf numFmtId="0" fontId="7" fillId="0" borderId="22" xfId="0" applyFont="1" applyFill="1" applyBorder="1" applyAlignment="1" applyProtection="1">
      <alignment horizontal="justify" vertical="top" wrapTex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justify" vertical="top" wrapText="1"/>
      <protection locked="0"/>
    </xf>
    <xf numFmtId="172" fontId="6" fillId="0" borderId="14" xfId="0" applyNumberFormat="1" applyFont="1" applyFill="1" applyBorder="1" applyAlignment="1">
      <alignment horizontal="center" vertical="center" wrapText="1"/>
    </xf>
    <xf numFmtId="172" fontId="6" fillId="0" borderId="16" xfId="0" applyNumberFormat="1" applyFont="1" applyFill="1" applyBorder="1" applyAlignment="1">
      <alignment horizontal="center" vertical="center" wrapText="1"/>
    </xf>
    <xf numFmtId="173" fontId="6" fillId="0" borderId="20" xfId="0" applyNumberFormat="1" applyFont="1" applyFill="1" applyBorder="1" applyAlignment="1">
      <alignment horizontal="center" vertical="center" wrapText="1"/>
    </xf>
    <xf numFmtId="173" fontId="6" fillId="0" borderId="25" xfId="0" applyNumberFormat="1" applyFont="1" applyFill="1" applyBorder="1" applyAlignment="1">
      <alignment horizontal="center" vertical="center" wrapText="1"/>
    </xf>
    <xf numFmtId="172" fontId="6" fillId="0" borderId="26" xfId="0" applyNumberFormat="1" applyFont="1" applyFill="1" applyBorder="1" applyAlignment="1">
      <alignment horizontal="center" vertical="center" wrapText="1"/>
    </xf>
    <xf numFmtId="0" fontId="7" fillId="0" borderId="13" xfId="0" applyFont="1" applyFill="1" applyBorder="1" applyAlignment="1">
      <alignment horizontal="left" vertical="top" wrapText="1"/>
    </xf>
    <xf numFmtId="0" fontId="7" fillId="0" borderId="14" xfId="0" applyFont="1" applyFill="1" applyBorder="1" applyAlignment="1">
      <alignment horizontal="justify" vertical="top" wrapText="1"/>
    </xf>
    <xf numFmtId="173" fontId="6" fillId="0" borderId="14" xfId="0" applyNumberFormat="1" applyFont="1" applyFill="1" applyBorder="1" applyAlignment="1">
      <alignment horizontal="center" vertical="center" wrapText="1"/>
    </xf>
    <xf numFmtId="173" fontId="6" fillId="0" borderId="16" xfId="0" applyNumberFormat="1" applyFont="1" applyFill="1" applyBorder="1" applyAlignment="1">
      <alignment horizontal="center" vertical="center" wrapText="1"/>
    </xf>
    <xf numFmtId="0" fontId="7" fillId="0" borderId="27" xfId="0" applyFont="1" applyFill="1" applyBorder="1" applyAlignment="1">
      <alignment horizontal="justify" vertical="top" wrapText="1"/>
    </xf>
    <xf numFmtId="173" fontId="6" fillId="0" borderId="27" xfId="0" applyNumberFormat="1" applyFont="1" applyFill="1" applyBorder="1" applyAlignment="1">
      <alignment horizontal="center" vertical="center" wrapText="1"/>
    </xf>
    <xf numFmtId="173" fontId="6" fillId="0" borderId="28" xfId="0" applyNumberFormat="1" applyFont="1" applyFill="1" applyBorder="1" applyAlignment="1">
      <alignment horizontal="center" vertical="center" wrapText="1"/>
    </xf>
    <xf numFmtId="0" fontId="50" fillId="0" borderId="0" xfId="0" applyFont="1" applyFill="1" applyAlignment="1">
      <alignment/>
    </xf>
    <xf numFmtId="0" fontId="51" fillId="33" borderId="13" xfId="0" applyFont="1" applyFill="1" applyBorder="1" applyAlignment="1">
      <alignment vertical="top" wrapText="1"/>
    </xf>
    <xf numFmtId="0" fontId="51" fillId="0" borderId="14" xfId="0" applyFont="1" applyBorder="1" applyAlignment="1">
      <alignment horizontal="center" vertical="center"/>
    </xf>
    <xf numFmtId="0" fontId="51" fillId="0" borderId="14" xfId="0" applyFont="1" applyFill="1" applyBorder="1" applyAlignment="1">
      <alignment horizontal="justify" vertical="top" wrapText="1"/>
    </xf>
    <xf numFmtId="0" fontId="51" fillId="0" borderId="13" xfId="0" applyFont="1" applyFill="1" applyBorder="1" applyAlignment="1">
      <alignment vertical="top" wrapText="1"/>
    </xf>
    <xf numFmtId="0" fontId="51" fillId="0" borderId="14" xfId="0" applyFont="1" applyFill="1" applyBorder="1" applyAlignment="1">
      <alignment horizontal="center" vertical="center"/>
    </xf>
    <xf numFmtId="0" fontId="51" fillId="0" borderId="29" xfId="0" applyFont="1" applyFill="1" applyBorder="1" applyAlignment="1">
      <alignment vertical="top" wrapText="1"/>
    </xf>
    <xf numFmtId="0" fontId="51" fillId="0" borderId="27" xfId="0" applyFont="1" applyFill="1" applyBorder="1" applyAlignment="1">
      <alignment horizontal="center" vertical="center"/>
    </xf>
    <xf numFmtId="0" fontId="7" fillId="0" borderId="30" xfId="0" applyFont="1" applyFill="1" applyBorder="1" applyAlignment="1">
      <alignment vertical="top" wrapText="1"/>
    </xf>
    <xf numFmtId="0" fontId="7" fillId="0" borderId="25" xfId="0" applyFont="1" applyFill="1" applyBorder="1" applyAlignment="1" applyProtection="1">
      <alignment horizontal="center" vertical="center" wrapText="1"/>
      <protection locked="0"/>
    </xf>
    <xf numFmtId="0" fontId="7" fillId="0" borderId="31" xfId="0" applyFont="1" applyFill="1" applyBorder="1" applyAlignment="1">
      <alignment horizontal="justify" vertical="top" wrapText="1"/>
    </xf>
    <xf numFmtId="0" fontId="6" fillId="0" borderId="30" xfId="0" applyFont="1" applyFill="1" applyBorder="1" applyAlignment="1">
      <alignment horizontal="center" vertical="center" wrapText="1"/>
    </xf>
    <xf numFmtId="173" fontId="6" fillId="0" borderId="26" xfId="0" applyNumberFormat="1" applyFont="1" applyFill="1" applyBorder="1" applyAlignment="1">
      <alignment horizontal="center" vertical="center" wrapText="1"/>
    </xf>
    <xf numFmtId="10" fontId="6" fillId="0" borderId="17" xfId="0" applyNumberFormat="1" applyFont="1" applyFill="1" applyBorder="1" applyAlignment="1">
      <alignment horizontal="center" vertical="center" wrapText="1"/>
    </xf>
    <xf numFmtId="10" fontId="6" fillId="0" borderId="32" xfId="0" applyNumberFormat="1" applyFont="1" applyFill="1" applyBorder="1" applyAlignment="1">
      <alignment horizontal="center" vertical="center" wrapText="1"/>
    </xf>
    <xf numFmtId="10" fontId="6" fillId="0" borderId="33" xfId="0" applyNumberFormat="1" applyFont="1" applyFill="1" applyBorder="1" applyAlignment="1">
      <alignment horizontal="center" vertical="center" wrapText="1"/>
    </xf>
    <xf numFmtId="0" fontId="7" fillId="0" borderId="19" xfId="0" applyFont="1" applyFill="1" applyBorder="1" applyAlignment="1">
      <alignment horizontal="justify" vertical="top" wrapText="1"/>
    </xf>
    <xf numFmtId="0" fontId="7" fillId="0" borderId="20" xfId="0" applyFont="1" applyFill="1" applyBorder="1" applyAlignment="1">
      <alignment horizontal="center" vertical="center" wrapText="1"/>
    </xf>
    <xf numFmtId="0" fontId="7" fillId="0" borderId="34"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7" fillId="0" borderId="14" xfId="0" applyFont="1" applyFill="1" applyBorder="1" applyAlignment="1">
      <alignment horizontal="center" vertical="center" wrapText="1"/>
    </xf>
    <xf numFmtId="0" fontId="7" fillId="0" borderId="22" xfId="0" applyFont="1" applyFill="1" applyBorder="1" applyAlignment="1">
      <alignment horizontal="justify" vertical="top"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justify" vertical="top" wrapText="1"/>
    </xf>
    <xf numFmtId="9" fontId="7" fillId="0" borderId="0" xfId="0" applyNumberFormat="1" applyFont="1" applyFill="1" applyAlignment="1">
      <alignment wrapText="1"/>
    </xf>
    <xf numFmtId="0" fontId="7" fillId="0" borderId="0" xfId="0" applyFont="1" applyFill="1" applyAlignment="1">
      <alignment wrapText="1"/>
    </xf>
    <xf numFmtId="0" fontId="7" fillId="0" borderId="20" xfId="0" applyFont="1" applyFill="1" applyBorder="1" applyAlignment="1">
      <alignment horizontal="justify" vertical="top" wrapText="1"/>
    </xf>
    <xf numFmtId="0" fontId="7" fillId="0" borderId="23" xfId="0" applyFont="1" applyFill="1" applyBorder="1" applyAlignment="1">
      <alignment horizontal="justify" vertical="top" wrapText="1"/>
    </xf>
    <xf numFmtId="0" fontId="7" fillId="0" borderId="35" xfId="0" applyFont="1" applyBorder="1" applyAlignment="1">
      <alignment horizontal="justify" vertical="top"/>
    </xf>
    <xf numFmtId="0" fontId="7" fillId="0" borderId="0" xfId="0" applyFont="1" applyBorder="1" applyAlignment="1">
      <alignment horizontal="center"/>
    </xf>
    <xf numFmtId="0" fontId="7" fillId="0" borderId="0" xfId="0" applyFont="1" applyBorder="1" applyAlignment="1">
      <alignment horizontal="justify" vertical="top" wrapText="1"/>
    </xf>
    <xf numFmtId="0" fontId="6" fillId="0" borderId="0" xfId="0" applyFont="1" applyBorder="1" applyAlignment="1">
      <alignment wrapText="1"/>
    </xf>
    <xf numFmtId="0" fontId="6" fillId="0" borderId="36" xfId="0" applyFont="1" applyBorder="1" applyAlignment="1">
      <alignment wrapText="1"/>
    </xf>
    <xf numFmtId="0" fontId="7" fillId="0" borderId="37" xfId="0" applyFont="1" applyBorder="1" applyAlignment="1">
      <alignment horizontal="justify" vertical="top"/>
    </xf>
    <xf numFmtId="0" fontId="7" fillId="0" borderId="38" xfId="0" applyFont="1" applyBorder="1" applyAlignment="1">
      <alignment horizontal="center"/>
    </xf>
    <xf numFmtId="0" fontId="7" fillId="0" borderId="38" xfId="0" applyFont="1" applyBorder="1" applyAlignment="1">
      <alignment horizontal="justify" vertical="top" wrapText="1"/>
    </xf>
    <xf numFmtId="0" fontId="6" fillId="0" borderId="38" xfId="0" applyFont="1" applyBorder="1" applyAlignment="1">
      <alignment wrapText="1"/>
    </xf>
    <xf numFmtId="0" fontId="6" fillId="0" borderId="39" xfId="0" applyFont="1" applyBorder="1" applyAlignment="1">
      <alignment wrapText="1"/>
    </xf>
    <xf numFmtId="0" fontId="7" fillId="0" borderId="0" xfId="0" applyFont="1" applyAlignment="1">
      <alignment horizontal="justify" vertical="top"/>
    </xf>
    <xf numFmtId="0" fontId="7" fillId="0" borderId="0" xfId="0" applyFont="1" applyAlignment="1">
      <alignment horizontal="center"/>
    </xf>
    <xf numFmtId="0" fontId="7" fillId="0" borderId="0" xfId="0" applyFont="1" applyAlignment="1">
      <alignment horizontal="justify" vertical="top" wrapText="1"/>
    </xf>
    <xf numFmtId="0" fontId="6" fillId="0" borderId="0" xfId="0" applyFont="1" applyAlignment="1">
      <alignment wrapText="1"/>
    </xf>
    <xf numFmtId="1" fontId="6" fillId="0" borderId="0" xfId="0" applyNumberFormat="1" applyFont="1" applyBorder="1" applyAlignment="1">
      <alignment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3" xfId="0" applyFont="1" applyBorder="1" applyAlignment="1">
      <alignment horizontal="center" vertical="center" wrapText="1"/>
    </xf>
    <xf numFmtId="172" fontId="12" fillId="33" borderId="14" xfId="0" applyNumberFormat="1" applyFont="1" applyFill="1" applyBorder="1" applyAlignment="1">
      <alignment horizontal="center" vertical="center" wrapText="1"/>
    </xf>
    <xf numFmtId="172" fontId="6" fillId="0" borderId="25" xfId="0" applyNumberFormat="1" applyFont="1" applyFill="1" applyBorder="1" applyAlignment="1">
      <alignment horizontal="center" vertical="center" wrapText="1"/>
    </xf>
    <xf numFmtId="0" fontId="7" fillId="0" borderId="0" xfId="0" applyFont="1" applyBorder="1" applyAlignment="1">
      <alignment horizontal="justify" vertical="top"/>
    </xf>
    <xf numFmtId="0" fontId="7" fillId="0" borderId="0" xfId="0" applyFont="1" applyBorder="1" applyAlignment="1">
      <alignment/>
    </xf>
    <xf numFmtId="0" fontId="5" fillId="0" borderId="42" xfId="0" applyFont="1" applyBorder="1" applyAlignment="1">
      <alignment horizontal="left" vertical="center" wrapText="1"/>
    </xf>
    <xf numFmtId="0" fontId="5" fillId="0" borderId="43" xfId="0" applyFont="1" applyBorder="1" applyAlignment="1">
      <alignment vertical="center" wrapText="1"/>
    </xf>
    <xf numFmtId="0" fontId="7" fillId="33" borderId="14" xfId="0" applyFont="1" applyFill="1" applyBorder="1" applyAlignment="1">
      <alignment horizontal="justify" vertical="top" wrapText="1"/>
    </xf>
    <xf numFmtId="0" fontId="7" fillId="0" borderId="25" xfId="0" applyFont="1" applyFill="1" applyBorder="1" applyAlignment="1">
      <alignment horizontal="justify" vertical="top" wrapText="1"/>
    </xf>
    <xf numFmtId="172" fontId="12" fillId="0" borderId="25"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7" fillId="33" borderId="23" xfId="0" applyFont="1" applyFill="1" applyBorder="1" applyAlignment="1" applyProtection="1">
      <alignment horizontal="center" vertical="center" wrapText="1"/>
      <protection locked="0"/>
    </xf>
    <xf numFmtId="0" fontId="7" fillId="33" borderId="23" xfId="0" applyFont="1" applyFill="1" applyBorder="1" applyAlignment="1">
      <alignment horizontal="justify" vertical="top" wrapText="1"/>
    </xf>
    <xf numFmtId="172" fontId="12" fillId="33" borderId="23" xfId="0" applyNumberFormat="1" applyFont="1" applyFill="1" applyBorder="1" applyAlignment="1">
      <alignment horizontal="center" vertical="center" wrapText="1"/>
    </xf>
    <xf numFmtId="173" fontId="12" fillId="33" borderId="23" xfId="0" applyNumberFormat="1"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10" xfId="0" applyFont="1" applyBorder="1" applyAlignment="1">
      <alignment horizontal="center" vertical="center" wrapText="1"/>
    </xf>
    <xf numFmtId="172" fontId="6" fillId="0" borderId="22" xfId="0" applyNumberFormat="1" applyFont="1" applyFill="1" applyBorder="1" applyAlignment="1">
      <alignment horizontal="center" vertical="center" wrapText="1"/>
    </xf>
    <xf numFmtId="172" fontId="6" fillId="0" borderId="23" xfId="0" applyNumberFormat="1" applyFont="1" applyFill="1" applyBorder="1" applyAlignment="1">
      <alignment horizontal="center" vertical="center" wrapText="1"/>
    </xf>
    <xf numFmtId="172" fontId="6" fillId="0" borderId="45" xfId="0" applyNumberFormat="1" applyFont="1" applyFill="1" applyBorder="1" applyAlignment="1">
      <alignment horizontal="center" vertical="center" wrapText="1"/>
    </xf>
    <xf numFmtId="10" fontId="7" fillId="0" borderId="17"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173" fontId="6" fillId="0" borderId="23" xfId="0" applyNumberFormat="1" applyFont="1" applyFill="1" applyBorder="1" applyAlignment="1">
      <alignment horizontal="center" vertical="center" wrapText="1"/>
    </xf>
    <xf numFmtId="0" fontId="51" fillId="33" borderId="30" xfId="0" applyFont="1" applyFill="1" applyBorder="1" applyAlignment="1">
      <alignment vertical="top" wrapText="1"/>
    </xf>
    <xf numFmtId="0" fontId="51" fillId="0" borderId="25" xfId="0" applyFont="1" applyBorder="1" applyAlignment="1">
      <alignment horizontal="center" vertical="center"/>
    </xf>
    <xf numFmtId="0" fontId="51" fillId="33" borderId="19" xfId="0" applyFont="1" applyFill="1" applyBorder="1" applyAlignment="1">
      <alignment vertical="top" wrapText="1"/>
    </xf>
    <xf numFmtId="0" fontId="51" fillId="0" borderId="20" xfId="0" applyFont="1" applyBorder="1" applyAlignment="1">
      <alignment horizontal="center" vertical="center"/>
    </xf>
    <xf numFmtId="0" fontId="6" fillId="0" borderId="20" xfId="0" applyFont="1" applyFill="1" applyBorder="1" applyAlignment="1">
      <alignment horizontal="center" vertical="center" wrapText="1"/>
    </xf>
    <xf numFmtId="173" fontId="6" fillId="0" borderId="21" xfId="0" applyNumberFormat="1" applyFont="1" applyFill="1" applyBorder="1" applyAlignment="1">
      <alignment horizontal="center" vertical="center" wrapText="1"/>
    </xf>
    <xf numFmtId="0" fontId="6" fillId="0" borderId="27" xfId="0" applyFont="1" applyFill="1" applyBorder="1" applyAlignment="1">
      <alignment horizontal="center" vertical="center" wrapText="1"/>
    </xf>
    <xf numFmtId="0" fontId="51" fillId="33" borderId="22" xfId="0" applyFont="1" applyFill="1" applyBorder="1" applyAlignment="1">
      <alignment vertical="top" wrapText="1"/>
    </xf>
    <xf numFmtId="0" fontId="7" fillId="0" borderId="23" xfId="0" applyFont="1" applyBorder="1" applyAlignment="1">
      <alignment horizontal="center" vertical="center"/>
    </xf>
    <xf numFmtId="0" fontId="52" fillId="0" borderId="23" xfId="0" applyFont="1" applyFill="1" applyBorder="1" applyAlignment="1">
      <alignment horizontal="center" vertical="center" wrapText="1"/>
    </xf>
    <xf numFmtId="173" fontId="52" fillId="0" borderId="23" xfId="0" applyNumberFormat="1" applyFont="1" applyFill="1" applyBorder="1" applyAlignment="1">
      <alignment horizontal="center" vertical="center" wrapText="1"/>
    </xf>
    <xf numFmtId="173" fontId="52" fillId="0" borderId="45" xfId="0" applyNumberFormat="1" applyFont="1" applyFill="1" applyBorder="1" applyAlignment="1">
      <alignment horizontal="center" vertical="center" wrapText="1"/>
    </xf>
    <xf numFmtId="0" fontId="50" fillId="0" borderId="25" xfId="0" applyFont="1" applyFill="1" applyBorder="1" applyAlignment="1">
      <alignment horizontal="justify" vertical="top" wrapText="1"/>
    </xf>
    <xf numFmtId="0" fontId="6" fillId="0" borderId="25" xfId="0" applyFont="1" applyFill="1" applyBorder="1" applyAlignment="1">
      <alignment horizontal="center" vertical="center" wrapText="1"/>
    </xf>
    <xf numFmtId="0" fontId="51" fillId="0" borderId="42" xfId="0" applyFont="1" applyFill="1" applyBorder="1" applyAlignment="1">
      <alignment horizontal="center" vertical="center" wrapText="1"/>
    </xf>
    <xf numFmtId="0" fontId="7" fillId="0" borderId="42" xfId="0" applyFont="1" applyFill="1" applyBorder="1" applyAlignment="1">
      <alignment horizontal="justify" vertical="top" wrapText="1"/>
    </xf>
    <xf numFmtId="0" fontId="6" fillId="0" borderId="42" xfId="0" applyFont="1" applyFill="1" applyBorder="1" applyAlignment="1">
      <alignment horizontal="center" vertical="center" wrapText="1"/>
    </xf>
    <xf numFmtId="173" fontId="6" fillId="0" borderId="42" xfId="0" applyNumberFormat="1" applyFont="1" applyFill="1" applyBorder="1" applyAlignment="1">
      <alignment horizontal="center" vertical="center" wrapText="1"/>
    </xf>
    <xf numFmtId="0" fontId="51" fillId="0" borderId="17" xfId="0" applyFont="1" applyFill="1" applyBorder="1" applyAlignment="1">
      <alignment vertical="top" wrapText="1"/>
    </xf>
    <xf numFmtId="0" fontId="51" fillId="0" borderId="46" xfId="0" applyFont="1" applyBorder="1" applyAlignment="1">
      <alignment horizontal="center" vertical="center"/>
    </xf>
    <xf numFmtId="0" fontId="51" fillId="0" borderId="46" xfId="0" applyFont="1" applyFill="1" applyBorder="1" applyAlignment="1">
      <alignment horizontal="justify" vertical="top" wrapText="1"/>
    </xf>
    <xf numFmtId="0" fontId="6" fillId="0" borderId="46" xfId="0" applyFont="1" applyFill="1" applyBorder="1" applyAlignment="1">
      <alignment horizontal="center" vertical="center" wrapText="1"/>
    </xf>
    <xf numFmtId="173" fontId="6" fillId="0" borderId="46" xfId="0" applyNumberFormat="1" applyFont="1" applyFill="1" applyBorder="1" applyAlignment="1">
      <alignment horizontal="center" vertical="center" wrapText="1"/>
    </xf>
    <xf numFmtId="173" fontId="6" fillId="0" borderId="47" xfId="0" applyNumberFormat="1" applyFont="1" applyFill="1" applyBorder="1" applyAlignment="1">
      <alignment horizontal="center" vertical="center" wrapText="1"/>
    </xf>
    <xf numFmtId="0" fontId="51" fillId="33" borderId="17" xfId="0" applyFont="1" applyFill="1" applyBorder="1" applyAlignment="1">
      <alignment horizontal="justify" vertical="top" wrapText="1"/>
    </xf>
    <xf numFmtId="0" fontId="51" fillId="0" borderId="42" xfId="0" applyFont="1" applyFill="1" applyBorder="1" applyAlignment="1">
      <alignment horizontal="justify" vertical="top" wrapText="1"/>
    </xf>
    <xf numFmtId="0" fontId="51" fillId="0" borderId="42" xfId="0" applyFont="1" applyBorder="1" applyAlignment="1">
      <alignment horizontal="center" vertical="center"/>
    </xf>
    <xf numFmtId="0" fontId="5" fillId="0" borderId="48" xfId="0" applyFont="1" applyBorder="1" applyAlignment="1">
      <alignment horizontal="center" vertical="center" wrapText="1"/>
    </xf>
    <xf numFmtId="0" fontId="7" fillId="0" borderId="17" xfId="0" applyFont="1" applyFill="1" applyBorder="1" applyAlignment="1" applyProtection="1">
      <alignment horizontal="justify" vertical="top" wrapText="1"/>
      <protection locked="0"/>
    </xf>
    <xf numFmtId="0" fontId="7" fillId="0" borderId="46" xfId="0" applyFont="1" applyFill="1" applyBorder="1" applyAlignment="1" applyProtection="1">
      <alignment horizontal="center" vertical="center" wrapText="1"/>
      <protection locked="0"/>
    </xf>
    <xf numFmtId="0" fontId="7" fillId="0" borderId="46" xfId="0" applyFont="1" applyFill="1" applyBorder="1" applyAlignment="1">
      <alignment horizontal="justify" vertical="top" wrapText="1"/>
    </xf>
    <xf numFmtId="172" fontId="6" fillId="0" borderId="46" xfId="0" applyNumberFormat="1" applyFont="1" applyFill="1" applyBorder="1" applyAlignment="1">
      <alignment horizontal="center" vertical="center" wrapText="1"/>
    </xf>
    <xf numFmtId="172" fontId="6" fillId="0" borderId="47" xfId="0" applyNumberFormat="1" applyFont="1" applyFill="1" applyBorder="1" applyAlignment="1">
      <alignment horizontal="center" vertical="center" wrapText="1"/>
    </xf>
    <xf numFmtId="10" fontId="6" fillId="0" borderId="37" xfId="0" applyNumberFormat="1" applyFont="1" applyFill="1" applyBorder="1" applyAlignment="1">
      <alignment horizontal="center" vertical="center" wrapText="1"/>
    </xf>
    <xf numFmtId="0" fontId="5" fillId="0" borderId="35" xfId="0" applyFont="1" applyBorder="1" applyAlignment="1">
      <alignment horizontal="center" vertical="center" wrapText="1"/>
    </xf>
    <xf numFmtId="10" fontId="6" fillId="0" borderId="39" xfId="0" applyNumberFormat="1" applyFont="1" applyFill="1" applyBorder="1" applyAlignment="1">
      <alignment horizontal="center" vertical="center" wrapText="1"/>
    </xf>
    <xf numFmtId="0" fontId="5" fillId="0" borderId="36" xfId="0" applyFont="1" applyBorder="1" applyAlignment="1">
      <alignment horizontal="center" vertical="center" wrapText="1"/>
    </xf>
    <xf numFmtId="10" fontId="6" fillId="0" borderId="10" xfId="0" applyNumberFormat="1" applyFont="1" applyFill="1" applyBorder="1" applyAlignment="1">
      <alignment horizontal="center" vertical="center" wrapText="1"/>
    </xf>
    <xf numFmtId="0" fontId="5" fillId="0" borderId="49" xfId="0" applyFont="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29" xfId="0" applyFont="1" applyFill="1" applyBorder="1" applyAlignment="1">
      <alignment horizontal="justify" vertical="top" wrapText="1"/>
    </xf>
    <xf numFmtId="0" fontId="7"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10" fontId="6" fillId="0" borderId="40" xfId="0" applyNumberFormat="1" applyFont="1" applyFill="1" applyBorder="1" applyAlignment="1">
      <alignment horizontal="center" vertical="center" wrapText="1"/>
    </xf>
    <xf numFmtId="0" fontId="5" fillId="0" borderId="19" xfId="0" applyFont="1" applyBorder="1" applyAlignment="1">
      <alignment horizontal="justify" vertical="center"/>
    </xf>
    <xf numFmtId="0" fontId="5" fillId="0" borderId="29" xfId="0" applyFont="1" applyBorder="1" applyAlignment="1">
      <alignment horizontal="justify" vertical="center"/>
    </xf>
    <xf numFmtId="0" fontId="7" fillId="0" borderId="30" xfId="0" applyFont="1" applyFill="1" applyBorder="1" applyAlignment="1" applyProtection="1">
      <alignment horizontal="justify" vertical="top" wrapText="1"/>
      <protection locked="0"/>
    </xf>
    <xf numFmtId="172" fontId="12" fillId="0" borderId="26" xfId="0" applyNumberFormat="1" applyFont="1" applyFill="1" applyBorder="1" applyAlignment="1">
      <alignment horizontal="center" vertical="center" wrapText="1"/>
    </xf>
    <xf numFmtId="0" fontId="7" fillId="33" borderId="22" xfId="0" applyFont="1" applyFill="1" applyBorder="1" applyAlignment="1" applyProtection="1">
      <alignment horizontal="justify" vertical="top" wrapText="1"/>
      <protection locked="0"/>
    </xf>
    <xf numFmtId="172" fontId="12" fillId="33" borderId="45" xfId="0" applyNumberFormat="1" applyFont="1" applyFill="1" applyBorder="1" applyAlignment="1">
      <alignment horizontal="center" vertical="center" wrapText="1"/>
    </xf>
    <xf numFmtId="0" fontId="7" fillId="33" borderId="30" xfId="0" applyFont="1" applyFill="1" applyBorder="1" applyAlignment="1" applyProtection="1">
      <alignment horizontal="justify" vertical="top" wrapText="1"/>
      <protection locked="0"/>
    </xf>
    <xf numFmtId="0" fontId="7" fillId="0" borderId="22" xfId="0" applyFont="1" applyFill="1" applyBorder="1" applyAlignment="1">
      <alignment horizontal="left" vertical="top" wrapText="1"/>
    </xf>
    <xf numFmtId="173" fontId="6" fillId="0" borderId="45" xfId="0" applyNumberFormat="1" applyFont="1" applyFill="1" applyBorder="1" applyAlignment="1">
      <alignment horizontal="center" vertical="center" wrapText="1"/>
    </xf>
    <xf numFmtId="0" fontId="51" fillId="0" borderId="50" xfId="0" applyFont="1" applyFill="1" applyBorder="1" applyAlignment="1">
      <alignment vertical="top" wrapText="1"/>
    </xf>
    <xf numFmtId="173" fontId="6" fillId="0" borderId="43" xfId="0" applyNumberFormat="1" applyFont="1" applyFill="1" applyBorder="1" applyAlignment="1">
      <alignment horizontal="center" vertical="center" wrapText="1"/>
    </xf>
    <xf numFmtId="0" fontId="51" fillId="0" borderId="50" xfId="0" applyFont="1" applyFill="1" applyBorder="1" applyAlignment="1">
      <alignment horizontal="justify" vertical="top" wrapText="1"/>
    </xf>
    <xf numFmtId="0" fontId="6" fillId="0" borderId="45"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0" xfId="0" applyFont="1" applyBorder="1" applyAlignment="1">
      <alignment horizontal="left" vertical="center" wrapText="1"/>
    </xf>
    <xf numFmtId="0" fontId="5" fillId="0" borderId="42" xfId="0" applyFont="1" applyBorder="1" applyAlignment="1">
      <alignment horizontal="left" vertical="center" wrapText="1"/>
    </xf>
    <xf numFmtId="0" fontId="5" fillId="0" borderId="30"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6" xfId="0" applyFont="1" applyFill="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6" xfId="0" applyFont="1" applyBorder="1" applyAlignment="1">
      <alignment horizontal="center" vertical="center" wrapText="1"/>
    </xf>
    <xf numFmtId="0" fontId="7" fillId="0" borderId="29"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3"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33" xfId="0" applyFont="1" applyBorder="1" applyAlignment="1">
      <alignment horizontal="center" vertical="center"/>
    </xf>
    <xf numFmtId="0" fontId="11" fillId="0" borderId="17"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33" borderId="40" xfId="0" applyFont="1" applyFill="1" applyBorder="1" applyAlignment="1" applyProtection="1">
      <alignment horizontal="center" vertical="center" wrapText="1"/>
      <protection locked="0"/>
    </xf>
    <xf numFmtId="0" fontId="11" fillId="33" borderId="41" xfId="0" applyFont="1" applyFill="1" applyBorder="1" applyAlignment="1" applyProtection="1">
      <alignment horizontal="center" vertical="center" wrapText="1"/>
      <protection locked="0"/>
    </xf>
    <xf numFmtId="0" fontId="11" fillId="33" borderId="33" xfId="0" applyFont="1" applyFill="1" applyBorder="1" applyAlignment="1" applyProtection="1">
      <alignment horizontal="center" vertical="center" wrapText="1"/>
      <protection locked="0"/>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54" fillId="0" borderId="40" xfId="0" applyFont="1" applyFill="1" applyBorder="1" applyAlignment="1">
      <alignment horizontal="center" vertical="center" wrapText="1"/>
    </xf>
    <xf numFmtId="0" fontId="54" fillId="0" borderId="41" xfId="0" applyFont="1" applyFill="1" applyBorder="1" applyAlignment="1">
      <alignment horizontal="center" vertical="center" wrapText="1"/>
    </xf>
    <xf numFmtId="0" fontId="54" fillId="0" borderId="33"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11" fillId="0" borderId="44"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46"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16" xfId="0" applyFont="1" applyBorder="1" applyAlignment="1">
      <alignment horizontal="center" vertical="center"/>
    </xf>
    <xf numFmtId="0" fontId="53" fillId="0" borderId="40" xfId="0" applyFont="1" applyBorder="1" applyAlignment="1">
      <alignment horizontal="center" vertical="center"/>
    </xf>
    <xf numFmtId="0" fontId="53" fillId="0" borderId="41" xfId="0" applyFont="1" applyBorder="1" applyAlignment="1">
      <alignment horizontal="center" vertical="center"/>
    </xf>
    <xf numFmtId="0" fontId="53" fillId="0" borderId="33" xfId="0" applyFont="1" applyBorder="1" applyAlignment="1">
      <alignment horizontal="center" vertical="center"/>
    </xf>
    <xf numFmtId="0" fontId="53" fillId="0" borderId="44" xfId="0" applyFont="1" applyBorder="1" applyAlignment="1">
      <alignment horizontal="center" vertical="center"/>
    </xf>
    <xf numFmtId="0" fontId="53" fillId="0" borderId="51" xfId="0" applyFont="1" applyBorder="1" applyAlignment="1">
      <alignment horizontal="center" vertical="center"/>
    </xf>
    <xf numFmtId="0" fontId="53" fillId="0" borderId="52" xfId="0" applyFont="1" applyBorder="1" applyAlignment="1">
      <alignment horizontal="center" vertical="center"/>
    </xf>
    <xf numFmtId="0" fontId="53" fillId="0" borderId="35" xfId="0" applyFont="1" applyBorder="1" applyAlignment="1">
      <alignment horizontal="center" vertical="center"/>
    </xf>
    <xf numFmtId="0" fontId="53" fillId="0" borderId="0" xfId="0" applyFont="1" applyBorder="1" applyAlignment="1">
      <alignment horizontal="center" vertical="center"/>
    </xf>
    <xf numFmtId="0" fontId="53" fillId="0" borderId="36" xfId="0" applyFont="1" applyBorder="1" applyAlignment="1">
      <alignment horizontal="center" vertical="center"/>
    </xf>
    <xf numFmtId="0" fontId="54" fillId="0" borderId="37"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17" xfId="0" applyFont="1" applyFill="1" applyBorder="1" applyAlignment="1">
      <alignment horizontal="center" vertical="top" wrapText="1"/>
    </xf>
    <xf numFmtId="0" fontId="11" fillId="0" borderId="46" xfId="0" applyFont="1" applyFill="1" applyBorder="1" applyAlignment="1">
      <alignment horizontal="center" vertical="top" wrapText="1"/>
    </xf>
    <xf numFmtId="0" fontId="11" fillId="0" borderId="56" xfId="0" applyFont="1" applyFill="1" applyBorder="1" applyAlignment="1">
      <alignment horizontal="center" vertical="top" wrapText="1"/>
    </xf>
    <xf numFmtId="10" fontId="7" fillId="0" borderId="20" xfId="0" applyNumberFormat="1" applyFont="1" applyBorder="1" applyAlignment="1">
      <alignment horizontal="center" vertical="center"/>
    </xf>
    <xf numFmtId="0" fontId="7" fillId="0" borderId="21" xfId="0" applyFont="1" applyBorder="1" applyAlignment="1">
      <alignment horizontal="center" vertical="center"/>
    </xf>
    <xf numFmtId="10" fontId="7" fillId="0" borderId="57" xfId="0" applyNumberFormat="1" applyFont="1" applyBorder="1" applyAlignment="1">
      <alignment horizontal="center" vertical="center"/>
    </xf>
    <xf numFmtId="10" fontId="7" fillId="0" borderId="58" xfId="0" applyNumberFormat="1" applyFont="1" applyBorder="1" applyAlignment="1">
      <alignment horizontal="center" vertical="center"/>
    </xf>
    <xf numFmtId="0" fontId="5" fillId="0" borderId="59" xfId="0" applyFont="1" applyBorder="1" applyAlignment="1">
      <alignment horizontal="left" vertical="top" wrapText="1"/>
    </xf>
    <xf numFmtId="0" fontId="5" fillId="0" borderId="60" xfId="0" applyFont="1" applyBorder="1" applyAlignment="1">
      <alignment horizontal="left" vertical="top" wrapText="1"/>
    </xf>
    <xf numFmtId="0" fontId="5" fillId="0" borderId="61" xfId="0" applyFont="1" applyBorder="1" applyAlignment="1">
      <alignment horizontal="left" vertical="top"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6" xfId="0" applyFont="1" applyBorder="1" applyAlignment="1">
      <alignment horizontal="center" wrapText="1"/>
    </xf>
    <xf numFmtId="0" fontId="5" fillId="0" borderId="0" xfId="0" applyFont="1" applyBorder="1" applyAlignment="1">
      <alignment horizontal="center" vertical="top"/>
    </xf>
    <xf numFmtId="0" fontId="7" fillId="0" borderId="17" xfId="0" applyFont="1" applyBorder="1" applyAlignment="1">
      <alignment horizontal="justify" vertical="top" wrapText="1"/>
    </xf>
    <xf numFmtId="0" fontId="7" fillId="0" borderId="46" xfId="0" applyFont="1" applyBorder="1" applyAlignment="1">
      <alignment horizontal="justify" vertical="top" wrapText="1"/>
    </xf>
    <xf numFmtId="0" fontId="7" fillId="0" borderId="47" xfId="0" applyFont="1" applyBorder="1" applyAlignment="1">
      <alignment horizontal="justify" vertical="top" wrapText="1"/>
    </xf>
    <xf numFmtId="0" fontId="7" fillId="0" borderId="46" xfId="0" applyFont="1" applyBorder="1" applyAlignment="1">
      <alignment horizontal="justify" vertical="top"/>
    </xf>
    <xf numFmtId="0" fontId="7" fillId="0" borderId="47" xfId="0" applyFont="1" applyBorder="1" applyAlignment="1">
      <alignment horizontal="justify" vertical="top"/>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7" fillId="0" borderId="24" xfId="0" applyFont="1" applyBorder="1" applyAlignment="1">
      <alignment horizontal="center" wrapText="1"/>
    </xf>
    <xf numFmtId="0" fontId="7" fillId="0" borderId="62" xfId="0" applyFont="1" applyBorder="1" applyAlignment="1">
      <alignment horizontal="center" wrapText="1"/>
    </xf>
    <xf numFmtId="0" fontId="7" fillId="0" borderId="63" xfId="0" applyFont="1" applyBorder="1" applyAlignment="1">
      <alignment horizontal="center" wrapText="1"/>
    </xf>
    <xf numFmtId="0" fontId="7" fillId="0" borderId="64" xfId="0" applyFont="1" applyBorder="1" applyAlignment="1">
      <alignment horizontal="center" wrapText="1"/>
    </xf>
    <xf numFmtId="0" fontId="7" fillId="0" borderId="0" xfId="0" applyFont="1" applyBorder="1" applyAlignment="1">
      <alignment horizontal="center" wrapText="1"/>
    </xf>
    <xf numFmtId="0" fontId="7" fillId="0" borderId="36" xfId="0" applyFont="1" applyBorder="1" applyAlignment="1">
      <alignment horizontal="center" wrapText="1"/>
    </xf>
    <xf numFmtId="0" fontId="7" fillId="0" borderId="31" xfId="0" applyFont="1" applyBorder="1" applyAlignment="1">
      <alignment horizontal="center" wrapText="1"/>
    </xf>
    <xf numFmtId="0" fontId="7" fillId="0" borderId="60" xfId="0" applyFont="1" applyBorder="1" applyAlignment="1">
      <alignment horizontal="center" wrapText="1"/>
    </xf>
    <xf numFmtId="0" fontId="7" fillId="0" borderId="61"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3505200</xdr:colOff>
      <xdr:row>16</xdr:row>
      <xdr:rowOff>38100</xdr:rowOff>
    </xdr:from>
    <xdr:to>
      <xdr:col>3</xdr:col>
      <xdr:colOff>200025</xdr:colOff>
      <xdr:row>16</xdr:row>
      <xdr:rowOff>333375</xdr:rowOff>
    </xdr:to>
    <xdr:sp>
      <xdr:nvSpPr>
        <xdr:cNvPr id="1" name="CuadroTexto 2"/>
        <xdr:cNvSpPr txBox="1">
          <a:spLocks noChangeArrowheads="1"/>
        </xdr:cNvSpPr>
      </xdr:nvSpPr>
      <xdr:spPr>
        <a:xfrm>
          <a:off x="3505200" y="7162800"/>
          <a:ext cx="561975" cy="2952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95250</xdr:colOff>
      <xdr:row>13</xdr:row>
      <xdr:rowOff>47625</xdr:rowOff>
    </xdr:from>
    <xdr:to>
      <xdr:col>3</xdr:col>
      <xdr:colOff>647700</xdr:colOff>
      <xdr:row>13</xdr:row>
      <xdr:rowOff>342900</xdr:rowOff>
    </xdr:to>
    <xdr:sp>
      <xdr:nvSpPr>
        <xdr:cNvPr id="2" name="CuadroTexto 2"/>
        <xdr:cNvSpPr txBox="1">
          <a:spLocks noChangeArrowheads="1"/>
        </xdr:cNvSpPr>
      </xdr:nvSpPr>
      <xdr:spPr>
        <a:xfrm>
          <a:off x="3962400" y="5391150"/>
          <a:ext cx="552450" cy="2952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2867025</xdr:colOff>
      <xdr:row>33</xdr:row>
      <xdr:rowOff>200025</xdr:rowOff>
    </xdr:from>
    <xdr:to>
      <xdr:col>4</xdr:col>
      <xdr:colOff>447675</xdr:colOff>
      <xdr:row>33</xdr:row>
      <xdr:rowOff>200025</xdr:rowOff>
    </xdr:to>
    <xdr:grpSp>
      <xdr:nvGrpSpPr>
        <xdr:cNvPr id="3" name="70 Grupo"/>
        <xdr:cNvGrpSpPr>
          <a:grpSpLocks/>
        </xdr:cNvGrpSpPr>
      </xdr:nvGrpSpPr>
      <xdr:grpSpPr>
        <a:xfrm>
          <a:off x="6734175" y="17164050"/>
          <a:ext cx="1143000" cy="0"/>
          <a:chOff x="5928760" y="0"/>
          <a:chExt cx="2177415" cy="0"/>
        </a:xfrm>
        <a:solidFill>
          <a:srgbClr val="FFFFFF"/>
        </a:solidFill>
      </xdr:grpSpPr>
    </xdr:grpSp>
    <xdr:clientData/>
  </xdr:twoCellAnchor>
  <xdr:twoCellAnchor>
    <xdr:from>
      <xdr:col>3</xdr:col>
      <xdr:colOff>2857500</xdr:colOff>
      <xdr:row>33</xdr:row>
      <xdr:rowOff>200025</xdr:rowOff>
    </xdr:from>
    <xdr:to>
      <xdr:col>4</xdr:col>
      <xdr:colOff>438150</xdr:colOff>
      <xdr:row>33</xdr:row>
      <xdr:rowOff>200025</xdr:rowOff>
    </xdr:to>
    <xdr:grpSp>
      <xdr:nvGrpSpPr>
        <xdr:cNvPr id="6" name="73 Grupo"/>
        <xdr:cNvGrpSpPr>
          <a:grpSpLocks/>
        </xdr:cNvGrpSpPr>
      </xdr:nvGrpSpPr>
      <xdr:grpSpPr>
        <a:xfrm>
          <a:off x="6724650" y="17164050"/>
          <a:ext cx="1143000" cy="0"/>
          <a:chOff x="5928759" y="0"/>
          <a:chExt cx="2169992" cy="0"/>
        </a:xfrm>
        <a:solidFill>
          <a:srgbClr val="FFFFFF"/>
        </a:solidFill>
      </xdr:grpSpPr>
    </xdr:grpSp>
    <xdr:clientData/>
  </xdr:twoCellAnchor>
  <xdr:twoCellAnchor>
    <xdr:from>
      <xdr:col>5</xdr:col>
      <xdr:colOff>304800</xdr:colOff>
      <xdr:row>34</xdr:row>
      <xdr:rowOff>0</xdr:rowOff>
    </xdr:from>
    <xdr:to>
      <xdr:col>0</xdr:col>
      <xdr:colOff>0</xdr:colOff>
      <xdr:row>34</xdr:row>
      <xdr:rowOff>0</xdr:rowOff>
    </xdr:to>
    <xdr:grpSp>
      <xdr:nvGrpSpPr>
        <xdr:cNvPr id="9" name="76 Grupo"/>
        <xdr:cNvGrpSpPr>
          <a:grpSpLocks/>
        </xdr:cNvGrpSpPr>
      </xdr:nvGrpSpPr>
      <xdr:grpSpPr>
        <a:xfrm>
          <a:off x="8620125" y="20040600"/>
          <a:ext cx="0" cy="0"/>
          <a:chOff x="7261270" y="21112720"/>
          <a:chExt cx="2451980" cy="738000"/>
        </a:xfrm>
        <a:solidFill>
          <a:srgbClr val="FFFFFF"/>
        </a:solidFill>
      </xdr:grpSpPr>
      <xdr:grpSp>
        <xdr:nvGrpSpPr>
          <xdr:cNvPr id="10" name="77 Grupo"/>
          <xdr:cNvGrpSpPr>
            <a:grpSpLocks/>
          </xdr:cNvGrpSpPr>
        </xdr:nvGrpSpPr>
        <xdr:grpSpPr>
          <a:xfrm>
            <a:off x="7277821" y="21112720"/>
            <a:ext cx="2435429" cy="0"/>
            <a:chOff x="5928761" y="19162445"/>
            <a:chExt cx="2435158" cy="0"/>
          </a:xfrm>
          <a:solidFill>
            <a:srgbClr val="FFFFFF"/>
          </a:solidFill>
        </xdr:grpSpPr>
      </xdr:grpSp>
      <xdr:grpSp>
        <xdr:nvGrpSpPr>
          <xdr:cNvPr id="13" name="78 Grupo"/>
          <xdr:cNvGrpSpPr>
            <a:grpSpLocks/>
          </xdr:cNvGrpSpPr>
        </xdr:nvGrpSpPr>
        <xdr:grpSpPr>
          <a:xfrm>
            <a:off x="7269852" y="21364009"/>
            <a:ext cx="2425008" cy="0"/>
            <a:chOff x="5928759" y="19162445"/>
            <a:chExt cx="2425238" cy="0"/>
          </a:xfrm>
          <a:solidFill>
            <a:srgbClr val="FFFFFF"/>
          </a:solidFill>
        </xdr:grpSpPr>
      </xdr:grpSp>
      <xdr:grpSp>
        <xdr:nvGrpSpPr>
          <xdr:cNvPr id="16" name="79 Grupo"/>
          <xdr:cNvGrpSpPr>
            <a:grpSpLocks/>
          </xdr:cNvGrpSpPr>
        </xdr:nvGrpSpPr>
        <xdr:grpSpPr>
          <a:xfrm>
            <a:off x="7261270" y="21627844"/>
            <a:ext cx="2415200" cy="0"/>
            <a:chOff x="5928760" y="19162445"/>
            <a:chExt cx="2415306" cy="0"/>
          </a:xfrm>
          <a:solidFill>
            <a:srgbClr val="FFFFFF"/>
          </a:solidFill>
        </xdr:grpSpPr>
      </xdr:grpSp>
      <xdr:grpSp>
        <xdr:nvGrpSpPr>
          <xdr:cNvPr id="19" name="80 Grupo"/>
          <xdr:cNvGrpSpPr>
            <a:grpSpLocks/>
          </xdr:cNvGrpSpPr>
        </xdr:nvGrpSpPr>
        <xdr:grpSpPr>
          <a:xfrm>
            <a:off x="7262496" y="21850720"/>
            <a:ext cx="2416426" cy="0"/>
            <a:chOff x="5928759" y="19162445"/>
            <a:chExt cx="2416478" cy="0"/>
          </a:xfrm>
          <a:solidFill>
            <a:srgbClr val="FFFFFF"/>
          </a:solidFill>
        </xdr:grpSpPr>
      </xdr:grpSp>
    </xdr:grpSp>
    <xdr:clientData/>
  </xdr:twoCellAnchor>
  <xdr:twoCellAnchor editAs="oneCell">
    <xdr:from>
      <xdr:col>1</xdr:col>
      <xdr:colOff>3457575</xdr:colOff>
      <xdr:row>0</xdr:row>
      <xdr:rowOff>0</xdr:rowOff>
    </xdr:from>
    <xdr:to>
      <xdr:col>3</xdr:col>
      <xdr:colOff>3352800</xdr:colOff>
      <xdr:row>2</xdr:row>
      <xdr:rowOff>38100</xdr:rowOff>
    </xdr:to>
    <xdr:pic>
      <xdr:nvPicPr>
        <xdr:cNvPr id="22" name="Imagen 1"/>
        <xdr:cNvPicPr preferRelativeResize="1">
          <a:picLocks noChangeAspect="1"/>
        </xdr:cNvPicPr>
      </xdr:nvPicPr>
      <xdr:blipFill>
        <a:blip r:embed="rId1"/>
        <a:stretch>
          <a:fillRect/>
        </a:stretch>
      </xdr:blipFill>
      <xdr:spPr>
        <a:xfrm>
          <a:off x="3457575" y="0"/>
          <a:ext cx="37623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U116"/>
  <sheetViews>
    <sheetView showGridLines="0" tabSelected="1" workbookViewId="0" topLeftCell="B115">
      <selection activeCell="B115" sqref="A115:IV115"/>
    </sheetView>
  </sheetViews>
  <sheetFormatPr defaultColWidth="0" defaultRowHeight="0" customHeight="1" zeroHeight="1"/>
  <cols>
    <col min="1" max="1" width="3.140625" style="6" hidden="1" customWidth="1"/>
    <col min="2" max="2" width="54.00390625" style="81" customWidth="1"/>
    <col min="3" max="3" width="4.00390625" style="82" customWidth="1"/>
    <col min="4" max="4" width="53.421875" style="83" customWidth="1"/>
    <col min="5" max="5" width="13.28125" style="84" customWidth="1"/>
    <col min="6" max="6" width="16.8515625" style="84" customWidth="1"/>
    <col min="7" max="7" width="19.7109375" style="84" customWidth="1"/>
    <col min="8" max="8" width="5.7109375" style="6" hidden="1" customWidth="1"/>
    <col min="9" max="16384" width="11.421875" style="6" hidden="1" customWidth="1"/>
  </cols>
  <sheetData>
    <row r="1" ht="73.5" customHeight="1"/>
    <row r="2" spans="2:7" ht="18" customHeight="1" thickBot="1">
      <c r="B2" s="269" t="s">
        <v>132</v>
      </c>
      <c r="C2" s="269"/>
      <c r="D2" s="269"/>
      <c r="E2" s="269"/>
      <c r="F2" s="269"/>
      <c r="G2" s="269"/>
    </row>
    <row r="3" spans="2:7" s="1" customFormat="1" ht="30" customHeight="1" thickBot="1">
      <c r="B3" s="174" t="s">
        <v>133</v>
      </c>
      <c r="C3" s="175"/>
      <c r="D3" s="175"/>
      <c r="E3" s="175"/>
      <c r="F3" s="175"/>
      <c r="G3" s="176"/>
    </row>
    <row r="4" spans="2:9" s="1" customFormat="1" ht="24" customHeight="1" thickBot="1">
      <c r="B4" s="174" t="s">
        <v>0</v>
      </c>
      <c r="C4" s="175"/>
      <c r="D4" s="175"/>
      <c r="E4" s="175"/>
      <c r="F4" s="175"/>
      <c r="G4" s="176"/>
      <c r="I4" s="2"/>
    </row>
    <row r="5" spans="2:9" s="1" customFormat="1" ht="42.75" customHeight="1" thickBot="1">
      <c r="B5" s="177" t="s">
        <v>1</v>
      </c>
      <c r="C5" s="178"/>
      <c r="D5" s="93" t="s">
        <v>2</v>
      </c>
      <c r="E5" s="178" t="s">
        <v>3</v>
      </c>
      <c r="F5" s="178"/>
      <c r="G5" s="94"/>
      <c r="I5" s="2"/>
    </row>
    <row r="6" spans="2:9" s="1" customFormat="1" ht="22.5" customHeight="1" thickBot="1">
      <c r="B6" s="174" t="s">
        <v>4</v>
      </c>
      <c r="C6" s="175"/>
      <c r="D6" s="175"/>
      <c r="E6" s="175"/>
      <c r="F6" s="175"/>
      <c r="G6" s="176"/>
      <c r="I6" s="2"/>
    </row>
    <row r="7" spans="2:9" s="1" customFormat="1" ht="30" customHeight="1">
      <c r="B7" s="179" t="s">
        <v>5</v>
      </c>
      <c r="C7" s="180"/>
      <c r="D7" s="180"/>
      <c r="E7" s="180"/>
      <c r="F7" s="180"/>
      <c r="G7" s="181"/>
      <c r="I7" s="2"/>
    </row>
    <row r="8" spans="2:9" s="1" customFormat="1" ht="30" customHeight="1">
      <c r="B8" s="171" t="s">
        <v>6</v>
      </c>
      <c r="C8" s="172"/>
      <c r="D8" s="172"/>
      <c r="E8" s="172" t="s">
        <v>7</v>
      </c>
      <c r="F8" s="172"/>
      <c r="G8" s="173"/>
      <c r="I8" s="2"/>
    </row>
    <row r="9" spans="2:9" s="1" customFormat="1" ht="30" customHeight="1">
      <c r="B9" s="171" t="s">
        <v>8</v>
      </c>
      <c r="C9" s="172"/>
      <c r="D9" s="172"/>
      <c r="E9" s="172" t="s">
        <v>9</v>
      </c>
      <c r="F9" s="172"/>
      <c r="G9" s="173"/>
      <c r="I9" s="2"/>
    </row>
    <row r="10" spans="2:9" s="1" customFormat="1" ht="30" customHeight="1">
      <c r="B10" s="171" t="s">
        <v>10</v>
      </c>
      <c r="C10" s="172"/>
      <c r="D10" s="172"/>
      <c r="E10" s="172"/>
      <c r="F10" s="172"/>
      <c r="G10" s="173"/>
      <c r="I10" s="2"/>
    </row>
    <row r="11" spans="2:9" s="1" customFormat="1" ht="30" customHeight="1">
      <c r="B11" s="171" t="s">
        <v>11</v>
      </c>
      <c r="C11" s="172"/>
      <c r="D11" s="172"/>
      <c r="E11" s="172"/>
      <c r="F11" s="172"/>
      <c r="G11" s="173"/>
      <c r="I11" s="2"/>
    </row>
    <row r="12" spans="2:9" s="1" customFormat="1" ht="30" customHeight="1">
      <c r="B12" s="171" t="s">
        <v>12</v>
      </c>
      <c r="C12" s="172"/>
      <c r="D12" s="172"/>
      <c r="E12" s="172"/>
      <c r="F12" s="172"/>
      <c r="G12" s="173"/>
      <c r="I12" s="2"/>
    </row>
    <row r="13" spans="2:9" s="1" customFormat="1" ht="30" customHeight="1">
      <c r="B13" s="171" t="s">
        <v>13</v>
      </c>
      <c r="C13" s="172"/>
      <c r="D13" s="172"/>
      <c r="E13" s="172"/>
      <c r="F13" s="172"/>
      <c r="G13" s="173"/>
      <c r="I13" s="2"/>
    </row>
    <row r="14" spans="2:9" s="1" customFormat="1" ht="30" customHeight="1">
      <c r="B14" s="171" t="s">
        <v>14</v>
      </c>
      <c r="C14" s="172"/>
      <c r="D14" s="172"/>
      <c r="E14" s="182" t="s">
        <v>15</v>
      </c>
      <c r="F14" s="182"/>
      <c r="G14" s="183"/>
      <c r="I14" s="2"/>
    </row>
    <row r="15" spans="2:9" s="1" customFormat="1" ht="30" customHeight="1">
      <c r="B15" s="171" t="s">
        <v>81</v>
      </c>
      <c r="C15" s="172"/>
      <c r="D15" s="172"/>
      <c r="E15" s="182"/>
      <c r="F15" s="182"/>
      <c r="G15" s="183"/>
      <c r="I15" s="2"/>
    </row>
    <row r="16" spans="2:9" s="3" customFormat="1" ht="80.25" customHeight="1">
      <c r="B16" s="184" t="s">
        <v>82</v>
      </c>
      <c r="C16" s="185"/>
      <c r="D16" s="185"/>
      <c r="E16" s="185"/>
      <c r="F16" s="185"/>
      <c r="G16" s="186"/>
      <c r="I16" s="4"/>
    </row>
    <row r="17" spans="2:9" ht="30" customHeight="1">
      <c r="B17" s="187" t="s">
        <v>16</v>
      </c>
      <c r="C17" s="188"/>
      <c r="D17" s="188"/>
      <c r="E17" s="188"/>
      <c r="F17" s="188"/>
      <c r="G17" s="189"/>
      <c r="H17" s="1"/>
      <c r="I17" s="5"/>
    </row>
    <row r="18" spans="2:9" ht="30" customHeight="1">
      <c r="B18" s="171" t="s">
        <v>17</v>
      </c>
      <c r="C18" s="172"/>
      <c r="D18" s="172"/>
      <c r="E18" s="172"/>
      <c r="F18" s="172"/>
      <c r="G18" s="173"/>
      <c r="H18" s="1"/>
      <c r="I18" s="5"/>
    </row>
    <row r="19" spans="2:9" ht="30" customHeight="1">
      <c r="B19" s="171" t="s">
        <v>80</v>
      </c>
      <c r="C19" s="172"/>
      <c r="D19" s="172"/>
      <c r="E19" s="172"/>
      <c r="F19" s="172"/>
      <c r="G19" s="173"/>
      <c r="H19" s="1"/>
      <c r="I19" s="5"/>
    </row>
    <row r="20" spans="2:9" ht="30" customHeight="1">
      <c r="B20" s="190"/>
      <c r="C20" s="191"/>
      <c r="D20" s="191"/>
      <c r="E20" s="191"/>
      <c r="F20" s="191"/>
      <c r="G20" s="192"/>
      <c r="H20" s="1"/>
      <c r="I20" s="5"/>
    </row>
    <row r="21" spans="2:9" ht="30" customHeight="1" thickBot="1">
      <c r="B21" s="196"/>
      <c r="C21" s="197"/>
      <c r="D21" s="197"/>
      <c r="E21" s="197"/>
      <c r="F21" s="197"/>
      <c r="G21" s="198"/>
      <c r="H21" s="1"/>
      <c r="I21" s="5"/>
    </row>
    <row r="22" spans="2:7" ht="60" customHeight="1" thickBot="1">
      <c r="B22" s="199" t="s">
        <v>18</v>
      </c>
      <c r="C22" s="200"/>
      <c r="D22" s="200"/>
      <c r="E22" s="200"/>
      <c r="F22" s="200"/>
      <c r="G22" s="201"/>
    </row>
    <row r="23" spans="2:7" ht="34.5" customHeight="1" thickBot="1">
      <c r="B23" s="7" t="s">
        <v>19</v>
      </c>
      <c r="C23" s="202" t="s">
        <v>20</v>
      </c>
      <c r="D23" s="203"/>
      <c r="E23" s="204" t="s">
        <v>21</v>
      </c>
      <c r="F23" s="205"/>
      <c r="G23" s="206"/>
    </row>
    <row r="24" spans="2:8" s="11" customFormat="1" ht="27" customHeight="1" thickBot="1">
      <c r="B24" s="207" t="s">
        <v>78</v>
      </c>
      <c r="C24" s="208"/>
      <c r="D24" s="209"/>
      <c r="E24" s="87" t="s">
        <v>23</v>
      </c>
      <c r="F24" s="104" t="s">
        <v>24</v>
      </c>
      <c r="G24" s="88" t="s">
        <v>25</v>
      </c>
      <c r="H24" s="10">
        <v>0.2</v>
      </c>
    </row>
    <row r="25" spans="2:8" s="15" customFormat="1" ht="52.5" customHeight="1">
      <c r="B25" s="160" t="s">
        <v>109</v>
      </c>
      <c r="C25" s="52">
        <v>1</v>
      </c>
      <c r="D25" s="96" t="s">
        <v>26</v>
      </c>
      <c r="E25" s="97"/>
      <c r="F25" s="98"/>
      <c r="G25" s="161"/>
      <c r="H25" s="15">
        <f>H$24/4</f>
        <v>0.05</v>
      </c>
    </row>
    <row r="26" spans="2:8" s="15" customFormat="1" ht="107.25" customHeight="1">
      <c r="B26" s="16" t="s">
        <v>94</v>
      </c>
      <c r="C26" s="17">
        <v>2</v>
      </c>
      <c r="D26" s="95" t="s">
        <v>83</v>
      </c>
      <c r="E26" s="89"/>
      <c r="F26" s="18"/>
      <c r="G26" s="19"/>
      <c r="H26" s="15">
        <f>H$24/4</f>
        <v>0.05</v>
      </c>
    </row>
    <row r="27" spans="2:8" s="15" customFormat="1" ht="61.5" customHeight="1" thickBot="1">
      <c r="B27" s="162" t="s">
        <v>110</v>
      </c>
      <c r="C27" s="99">
        <v>3</v>
      </c>
      <c r="D27" s="100" t="s">
        <v>27</v>
      </c>
      <c r="E27" s="101"/>
      <c r="F27" s="102"/>
      <c r="G27" s="163"/>
      <c r="H27" s="15">
        <f>H$24/4</f>
        <v>0.05</v>
      </c>
    </row>
    <row r="28" spans="2:7" s="15" customFormat="1" ht="25.5" customHeight="1" thickBot="1">
      <c r="B28" s="210" t="s">
        <v>28</v>
      </c>
      <c r="C28" s="211"/>
      <c r="D28" s="212"/>
      <c r="E28" s="20">
        <f>SUMIF(E25:E27,"x",H25)</f>
        <v>0</v>
      </c>
      <c r="F28" s="20">
        <f>SUMIF(F25:F27,"x",H25)</f>
        <v>0</v>
      </c>
      <c r="G28" s="21">
        <f>SUMIF(G25:G27,"x",H25)</f>
        <v>0</v>
      </c>
    </row>
    <row r="29" spans="2:8" s="15" customFormat="1" ht="25.5" customHeight="1" thickBot="1">
      <c r="B29" s="213" t="s">
        <v>22</v>
      </c>
      <c r="C29" s="214"/>
      <c r="D29" s="215"/>
      <c r="E29" s="103" t="s">
        <v>23</v>
      </c>
      <c r="F29" s="104" t="s">
        <v>24</v>
      </c>
      <c r="G29" s="22" t="s">
        <v>25</v>
      </c>
      <c r="H29" s="23">
        <v>0.1</v>
      </c>
    </row>
    <row r="30" spans="2:8" s="15" customFormat="1" ht="71.25" customHeight="1">
      <c r="B30" s="12" t="s">
        <v>95</v>
      </c>
      <c r="C30" s="13">
        <v>1</v>
      </c>
      <c r="D30" s="24" t="s">
        <v>84</v>
      </c>
      <c r="E30" s="25"/>
      <c r="F30" s="26"/>
      <c r="G30" s="27"/>
      <c r="H30" s="15">
        <f>H$29/2</f>
        <v>0.05</v>
      </c>
    </row>
    <row r="31" spans="2:8" s="15" customFormat="1" ht="72" customHeight="1" thickBot="1">
      <c r="B31" s="28" t="s">
        <v>111</v>
      </c>
      <c r="C31" s="29">
        <v>2</v>
      </c>
      <c r="D31" s="30" t="s">
        <v>85</v>
      </c>
      <c r="E31" s="105"/>
      <c r="F31" s="106"/>
      <c r="G31" s="107"/>
      <c r="H31" s="15">
        <f>H$29/2</f>
        <v>0.05</v>
      </c>
    </row>
    <row r="32" spans="2:7" s="15" customFormat="1" ht="34.5" customHeight="1" thickBot="1">
      <c r="B32" s="216" t="s">
        <v>29</v>
      </c>
      <c r="C32" s="217"/>
      <c r="D32" s="218"/>
      <c r="E32" s="108">
        <f>SUMIF(E30:E31,"x",H30)</f>
        <v>0</v>
      </c>
      <c r="F32" s="108">
        <f>SUMIF(F30:F31,"x",H30)</f>
        <v>0</v>
      </c>
      <c r="G32" s="109">
        <f>SUMIF(G30:G31,"x",H30)</f>
        <v>0</v>
      </c>
    </row>
    <row r="33" spans="2:8" s="15" customFormat="1" ht="53.25" customHeight="1" thickBot="1">
      <c r="B33" s="213" t="s">
        <v>30</v>
      </c>
      <c r="C33" s="214"/>
      <c r="D33" s="215"/>
      <c r="E33" s="86" t="s">
        <v>23</v>
      </c>
      <c r="F33" s="104" t="s">
        <v>24</v>
      </c>
      <c r="G33" s="88" t="s">
        <v>25</v>
      </c>
      <c r="H33" s="23">
        <v>0.3</v>
      </c>
    </row>
    <row r="34" spans="2:8" s="15" customFormat="1" ht="242.25" customHeight="1">
      <c r="B34" s="164" t="s">
        <v>112</v>
      </c>
      <c r="C34" s="52">
        <v>1</v>
      </c>
      <c r="D34" s="96" t="s">
        <v>86</v>
      </c>
      <c r="E34" s="90"/>
      <c r="F34" s="34"/>
      <c r="G34" s="35"/>
      <c r="H34" s="15">
        <f>H$33/16</f>
        <v>0.01875</v>
      </c>
    </row>
    <row r="35" spans="2:8" s="15" customFormat="1" ht="79.5" customHeight="1">
      <c r="B35" s="16" t="s">
        <v>96</v>
      </c>
      <c r="C35" s="13">
        <v>2</v>
      </c>
      <c r="D35" s="37" t="s">
        <v>31</v>
      </c>
      <c r="E35" s="31"/>
      <c r="F35" s="38"/>
      <c r="G35" s="32"/>
      <c r="H35" s="15">
        <f aca="true" t="shared" si="0" ref="H35:H59">H$33/16</f>
        <v>0.01875</v>
      </c>
    </row>
    <row r="36" spans="2:8" s="15" customFormat="1" ht="132" customHeight="1">
      <c r="B36" s="36" t="s">
        <v>113</v>
      </c>
      <c r="C36" s="13">
        <v>3</v>
      </c>
      <c r="D36" s="37" t="s">
        <v>134</v>
      </c>
      <c r="E36" s="110"/>
      <c r="F36" s="38"/>
      <c r="G36" s="39"/>
      <c r="H36" s="15">
        <f t="shared" si="0"/>
        <v>0.01875</v>
      </c>
    </row>
    <row r="37" spans="2:8" s="15" customFormat="1" ht="72" customHeight="1">
      <c r="B37" s="36" t="s">
        <v>114</v>
      </c>
      <c r="C37" s="13">
        <v>4</v>
      </c>
      <c r="D37" s="37" t="s">
        <v>32</v>
      </c>
      <c r="E37" s="110"/>
      <c r="F37" s="38"/>
      <c r="G37" s="39"/>
      <c r="H37" s="15">
        <f t="shared" si="0"/>
        <v>0.01875</v>
      </c>
    </row>
    <row r="38" spans="2:8" s="15" customFormat="1" ht="69" customHeight="1" thickBot="1">
      <c r="B38" s="165" t="s">
        <v>127</v>
      </c>
      <c r="C38" s="29">
        <v>5</v>
      </c>
      <c r="D38" s="70" t="s">
        <v>33</v>
      </c>
      <c r="E38" s="111"/>
      <c r="F38" s="112"/>
      <c r="G38" s="166"/>
      <c r="H38" s="15">
        <f t="shared" si="0"/>
        <v>0.01875</v>
      </c>
    </row>
    <row r="39" spans="2:8" s="43" customFormat="1" ht="36" customHeight="1" thickBot="1">
      <c r="B39" s="219" t="s">
        <v>34</v>
      </c>
      <c r="C39" s="220"/>
      <c r="D39" s="220"/>
      <c r="E39" s="220"/>
      <c r="F39" s="220"/>
      <c r="G39" s="221"/>
      <c r="H39" s="15">
        <f t="shared" si="0"/>
        <v>0.01875</v>
      </c>
    </row>
    <row r="40" spans="2:8" s="15" customFormat="1" ht="90" customHeight="1">
      <c r="B40" s="115" t="s">
        <v>97</v>
      </c>
      <c r="C40" s="116">
        <v>6</v>
      </c>
      <c r="D40" s="69" t="s">
        <v>35</v>
      </c>
      <c r="E40" s="117"/>
      <c r="F40" s="33"/>
      <c r="G40" s="118"/>
      <c r="H40" s="15">
        <f t="shared" si="0"/>
        <v>0.01875</v>
      </c>
    </row>
    <row r="41" spans="2:8" s="15" customFormat="1" ht="36.75" customHeight="1">
      <c r="B41" s="193" t="s">
        <v>36</v>
      </c>
      <c r="C41" s="194"/>
      <c r="D41" s="194"/>
      <c r="E41" s="194"/>
      <c r="F41" s="194"/>
      <c r="G41" s="195"/>
      <c r="H41" s="15">
        <f t="shared" si="0"/>
        <v>0.01875</v>
      </c>
    </row>
    <row r="42" spans="2:8" s="15" customFormat="1" ht="66.75" customHeight="1">
      <c r="B42" s="44" t="s">
        <v>98</v>
      </c>
      <c r="C42" s="45">
        <v>7</v>
      </c>
      <c r="D42" s="46" t="s">
        <v>37</v>
      </c>
      <c r="E42" s="110"/>
      <c r="F42" s="38"/>
      <c r="G42" s="39"/>
      <c r="H42" s="15">
        <f t="shared" si="0"/>
        <v>0.01875</v>
      </c>
    </row>
    <row r="43" spans="2:8" s="43" customFormat="1" ht="42" customHeight="1">
      <c r="B43" s="225" t="s">
        <v>38</v>
      </c>
      <c r="C43" s="226"/>
      <c r="D43" s="226"/>
      <c r="E43" s="226"/>
      <c r="F43" s="226"/>
      <c r="G43" s="227"/>
      <c r="H43" s="15">
        <f t="shared" si="0"/>
        <v>0.01875</v>
      </c>
    </row>
    <row r="44" spans="2:8" s="43" customFormat="1" ht="213" customHeight="1" thickBot="1">
      <c r="B44" s="120" t="s">
        <v>128</v>
      </c>
      <c r="C44" s="121">
        <v>8</v>
      </c>
      <c r="D44" s="70" t="s">
        <v>87</v>
      </c>
      <c r="E44" s="122"/>
      <c r="F44" s="123"/>
      <c r="G44" s="124"/>
      <c r="H44" s="15">
        <f t="shared" si="0"/>
        <v>0.01875</v>
      </c>
    </row>
    <row r="45" spans="2:8" s="15" customFormat="1" ht="40.5" customHeight="1" thickBot="1">
      <c r="B45" s="228" t="s">
        <v>39</v>
      </c>
      <c r="C45" s="229"/>
      <c r="D45" s="229"/>
      <c r="E45" s="229"/>
      <c r="F45" s="229"/>
      <c r="G45" s="230"/>
      <c r="H45" s="15">
        <f t="shared" si="0"/>
        <v>0.01875</v>
      </c>
    </row>
    <row r="46" spans="2:8" s="15" customFormat="1" ht="199.5">
      <c r="B46" s="113" t="s">
        <v>99</v>
      </c>
      <c r="C46" s="114">
        <v>9</v>
      </c>
      <c r="D46" s="125" t="s">
        <v>88</v>
      </c>
      <c r="E46" s="126"/>
      <c r="F46" s="34"/>
      <c r="G46" s="55"/>
      <c r="H46" s="15">
        <f t="shared" si="0"/>
        <v>0.01875</v>
      </c>
    </row>
    <row r="47" spans="2:8" s="15" customFormat="1" ht="21" customHeight="1">
      <c r="B47" s="231" t="s">
        <v>40</v>
      </c>
      <c r="C47" s="232"/>
      <c r="D47" s="232"/>
      <c r="E47" s="232"/>
      <c r="F47" s="232"/>
      <c r="G47" s="233"/>
      <c r="H47" s="15">
        <f t="shared" si="0"/>
        <v>0.01875</v>
      </c>
    </row>
    <row r="48" spans="2:8" s="15" customFormat="1" ht="86.25" customHeight="1">
      <c r="B48" s="47" t="s">
        <v>115</v>
      </c>
      <c r="C48" s="48">
        <v>10</v>
      </c>
      <c r="D48" s="46" t="s">
        <v>137</v>
      </c>
      <c r="E48" s="110"/>
      <c r="F48" s="38"/>
      <c r="G48" s="39"/>
      <c r="H48" s="15">
        <f t="shared" si="0"/>
        <v>0.01875</v>
      </c>
    </row>
    <row r="49" spans="2:8" s="15" customFormat="1" ht="77.25" customHeight="1" thickBot="1">
      <c r="B49" s="49" t="s">
        <v>116</v>
      </c>
      <c r="C49" s="50">
        <v>11</v>
      </c>
      <c r="D49" s="40" t="s">
        <v>138</v>
      </c>
      <c r="E49" s="119"/>
      <c r="F49" s="41"/>
      <c r="G49" s="42"/>
      <c r="H49" s="15">
        <f t="shared" si="0"/>
        <v>0.01875</v>
      </c>
    </row>
    <row r="50" spans="2:8" s="15" customFormat="1" ht="32.25" customHeight="1" thickBot="1">
      <c r="B50" s="234" t="s">
        <v>41</v>
      </c>
      <c r="C50" s="235"/>
      <c r="D50" s="235"/>
      <c r="E50" s="235"/>
      <c r="F50" s="235"/>
      <c r="G50" s="236"/>
      <c r="H50" s="15">
        <f t="shared" si="0"/>
        <v>0.01875</v>
      </c>
    </row>
    <row r="51" spans="2:8" s="15" customFormat="1" ht="54" customHeight="1" thickBot="1">
      <c r="B51" s="167" t="s">
        <v>117</v>
      </c>
      <c r="C51" s="127">
        <v>12</v>
      </c>
      <c r="D51" s="128" t="s">
        <v>42</v>
      </c>
      <c r="E51" s="129"/>
      <c r="F51" s="130"/>
      <c r="G51" s="168"/>
      <c r="H51" s="15">
        <f t="shared" si="0"/>
        <v>0.01875</v>
      </c>
    </row>
    <row r="52" spans="2:8" s="15" customFormat="1" ht="25.5" customHeight="1" thickBot="1">
      <c r="B52" s="237" t="s">
        <v>43</v>
      </c>
      <c r="C52" s="238"/>
      <c r="D52" s="238"/>
      <c r="E52" s="238"/>
      <c r="F52" s="238"/>
      <c r="G52" s="239"/>
      <c r="H52" s="15">
        <f t="shared" si="0"/>
        <v>0.01875</v>
      </c>
    </row>
    <row r="53" spans="2:8" s="15" customFormat="1" ht="113.25" customHeight="1" thickBot="1">
      <c r="B53" s="131" t="s">
        <v>118</v>
      </c>
      <c r="C53" s="132">
        <v>13</v>
      </c>
      <c r="D53" s="133" t="s">
        <v>89</v>
      </c>
      <c r="E53" s="134"/>
      <c r="F53" s="135"/>
      <c r="G53" s="136"/>
      <c r="H53" s="15">
        <f t="shared" si="0"/>
        <v>0.01875</v>
      </c>
    </row>
    <row r="54" spans="2:8" s="15" customFormat="1" ht="32.25" customHeight="1" thickBot="1">
      <c r="B54" s="240" t="s">
        <v>44</v>
      </c>
      <c r="C54" s="241"/>
      <c r="D54" s="241"/>
      <c r="E54" s="241"/>
      <c r="F54" s="241"/>
      <c r="G54" s="242"/>
      <c r="H54" s="15">
        <f t="shared" si="0"/>
        <v>0.01875</v>
      </c>
    </row>
    <row r="55" spans="2:8" s="15" customFormat="1" ht="42.75" customHeight="1" thickBot="1">
      <c r="B55" s="137" t="s">
        <v>119</v>
      </c>
      <c r="C55" s="132">
        <v>14</v>
      </c>
      <c r="D55" s="133" t="s">
        <v>45</v>
      </c>
      <c r="E55" s="134"/>
      <c r="F55" s="135"/>
      <c r="G55" s="136"/>
      <c r="H55" s="15">
        <f t="shared" si="0"/>
        <v>0.01875</v>
      </c>
    </row>
    <row r="56" spans="2:8" s="15" customFormat="1" ht="34.5" customHeight="1" thickBot="1">
      <c r="B56" s="234" t="s">
        <v>46</v>
      </c>
      <c r="C56" s="235"/>
      <c r="D56" s="235"/>
      <c r="E56" s="235"/>
      <c r="F56" s="235"/>
      <c r="G56" s="236"/>
      <c r="H56" s="15">
        <f t="shared" si="0"/>
        <v>0.01875</v>
      </c>
    </row>
    <row r="57" spans="2:8" s="15" customFormat="1" ht="165" customHeight="1" thickBot="1">
      <c r="B57" s="169" t="s">
        <v>120</v>
      </c>
      <c r="C57" s="139">
        <v>15</v>
      </c>
      <c r="D57" s="138" t="s">
        <v>90</v>
      </c>
      <c r="E57" s="129"/>
      <c r="F57" s="130"/>
      <c r="G57" s="168"/>
      <c r="H57" s="15">
        <f t="shared" si="0"/>
        <v>0.01875</v>
      </c>
    </row>
    <row r="58" spans="2:8" s="15" customFormat="1" ht="36.75" customHeight="1" thickBot="1">
      <c r="B58" s="234" t="s">
        <v>47</v>
      </c>
      <c r="C58" s="235"/>
      <c r="D58" s="235"/>
      <c r="E58" s="235"/>
      <c r="F58" s="235"/>
      <c r="G58" s="236"/>
      <c r="H58" s="15">
        <f t="shared" si="0"/>
        <v>0.01875</v>
      </c>
    </row>
    <row r="59" spans="2:8" s="15" customFormat="1" ht="153" customHeight="1" thickBot="1">
      <c r="B59" s="51" t="s">
        <v>100</v>
      </c>
      <c r="C59" s="52">
        <v>16</v>
      </c>
      <c r="D59" s="53" t="s">
        <v>91</v>
      </c>
      <c r="E59" s="54"/>
      <c r="F59" s="34"/>
      <c r="G59" s="55"/>
      <c r="H59" s="15">
        <f t="shared" si="0"/>
        <v>0.01875</v>
      </c>
    </row>
    <row r="60" spans="2:7" s="15" customFormat="1" ht="47.25" customHeight="1" thickBot="1">
      <c r="B60" s="213" t="s">
        <v>48</v>
      </c>
      <c r="C60" s="214"/>
      <c r="D60" s="215"/>
      <c r="E60" s="56">
        <f>SUMIF(E34:E59,"x",H34)</f>
        <v>0</v>
      </c>
      <c r="F60" s="57">
        <f>SUMIF(F34:F59,"x",H34)</f>
        <v>0</v>
      </c>
      <c r="G60" s="58">
        <f>SUMIF(G34:G59,"x",H34)</f>
        <v>0</v>
      </c>
    </row>
    <row r="61" spans="2:8" s="15" customFormat="1" ht="30" customHeight="1" thickBot="1">
      <c r="B61" s="222" t="s">
        <v>49</v>
      </c>
      <c r="C61" s="223"/>
      <c r="D61" s="224"/>
      <c r="E61" s="140" t="s">
        <v>23</v>
      </c>
      <c r="F61" s="8" t="s">
        <v>24</v>
      </c>
      <c r="G61" s="9" t="s">
        <v>25</v>
      </c>
      <c r="H61" s="23">
        <v>0.15</v>
      </c>
    </row>
    <row r="62" spans="2:8" s="15" customFormat="1" ht="162.75" customHeight="1" thickBot="1">
      <c r="B62" s="141" t="s">
        <v>129</v>
      </c>
      <c r="C62" s="142">
        <v>1</v>
      </c>
      <c r="D62" s="143" t="s">
        <v>92</v>
      </c>
      <c r="E62" s="144"/>
      <c r="F62" s="144"/>
      <c r="G62" s="145"/>
      <c r="H62" s="15">
        <f>H$61/1</f>
        <v>0.15</v>
      </c>
    </row>
    <row r="63" spans="2:7" s="15" customFormat="1" ht="30" customHeight="1" thickBot="1">
      <c r="B63" s="243" t="s">
        <v>50</v>
      </c>
      <c r="C63" s="244"/>
      <c r="D63" s="244"/>
      <c r="E63" s="146">
        <f>SUMIF(E62:E62,"x",H62)</f>
        <v>0</v>
      </c>
      <c r="F63" s="150">
        <f>SUMIF(F62:F62,"x",H62)</f>
        <v>0</v>
      </c>
      <c r="G63" s="148">
        <f>SUMIF(G62:G62,"x",H62)</f>
        <v>0</v>
      </c>
    </row>
    <row r="64" spans="2:8" s="15" customFormat="1" ht="35.25" customHeight="1" thickBot="1">
      <c r="B64" s="222" t="s">
        <v>51</v>
      </c>
      <c r="C64" s="223"/>
      <c r="D64" s="224"/>
      <c r="E64" s="147" t="s">
        <v>23</v>
      </c>
      <c r="F64" s="151" t="s">
        <v>24</v>
      </c>
      <c r="G64" s="149" t="s">
        <v>25</v>
      </c>
      <c r="H64" s="23">
        <v>0.15</v>
      </c>
    </row>
    <row r="65" spans="2:8" s="15" customFormat="1" ht="45" customHeight="1">
      <c r="B65" s="59" t="s">
        <v>121</v>
      </c>
      <c r="C65" s="60">
        <v>1</v>
      </c>
      <c r="D65" s="69" t="s">
        <v>52</v>
      </c>
      <c r="E65" s="117"/>
      <c r="F65" s="117"/>
      <c r="G65" s="152"/>
      <c r="H65" s="15">
        <f>H$64/10</f>
        <v>0.015</v>
      </c>
    </row>
    <row r="66" spans="2:8" s="15" customFormat="1" ht="102" customHeight="1">
      <c r="B66" s="62" t="s">
        <v>130</v>
      </c>
      <c r="C66" s="63">
        <v>2</v>
      </c>
      <c r="D66" s="37" t="s">
        <v>135</v>
      </c>
      <c r="E66" s="110"/>
      <c r="F66" s="110"/>
      <c r="G66" s="153"/>
      <c r="H66" s="15">
        <f aca="true" t="shared" si="1" ref="H66:H74">H$64/10</f>
        <v>0.015</v>
      </c>
    </row>
    <row r="67" spans="2:8" s="15" customFormat="1" ht="51.75" customHeight="1">
      <c r="B67" s="62" t="s">
        <v>101</v>
      </c>
      <c r="C67" s="63">
        <v>3</v>
      </c>
      <c r="D67" s="37" t="s">
        <v>53</v>
      </c>
      <c r="E67" s="110"/>
      <c r="F67" s="110"/>
      <c r="G67" s="153"/>
      <c r="H67" s="15">
        <f t="shared" si="1"/>
        <v>0.015</v>
      </c>
    </row>
    <row r="68" spans="2:8" s="15" customFormat="1" ht="90" customHeight="1">
      <c r="B68" s="62" t="s">
        <v>131</v>
      </c>
      <c r="C68" s="63">
        <v>4</v>
      </c>
      <c r="D68" s="37" t="s">
        <v>54</v>
      </c>
      <c r="E68" s="110"/>
      <c r="F68" s="110"/>
      <c r="G68" s="153"/>
      <c r="H68" s="15">
        <f t="shared" si="1"/>
        <v>0.015</v>
      </c>
    </row>
    <row r="69" spans="2:8" s="15" customFormat="1" ht="147.75" customHeight="1">
      <c r="B69" s="62" t="s">
        <v>122</v>
      </c>
      <c r="C69" s="63">
        <v>5</v>
      </c>
      <c r="D69" s="37" t="s">
        <v>93</v>
      </c>
      <c r="E69" s="110"/>
      <c r="F69" s="110"/>
      <c r="G69" s="153"/>
      <c r="H69" s="15">
        <f t="shared" si="1"/>
        <v>0.015</v>
      </c>
    </row>
    <row r="70" spans="2:8" s="15" customFormat="1" ht="145.5" customHeight="1">
      <c r="B70" s="62" t="s">
        <v>123</v>
      </c>
      <c r="C70" s="63">
        <v>6</v>
      </c>
      <c r="D70" s="37" t="s">
        <v>55</v>
      </c>
      <c r="E70" s="110"/>
      <c r="F70" s="110"/>
      <c r="G70" s="153"/>
      <c r="H70" s="15">
        <f t="shared" si="1"/>
        <v>0.015</v>
      </c>
    </row>
    <row r="71" spans="2:8" s="15" customFormat="1" ht="52.5" customHeight="1">
      <c r="B71" s="62" t="s">
        <v>124</v>
      </c>
      <c r="C71" s="63">
        <v>7</v>
      </c>
      <c r="D71" s="37" t="s">
        <v>56</v>
      </c>
      <c r="E71" s="110"/>
      <c r="F71" s="110"/>
      <c r="G71" s="153"/>
      <c r="H71" s="15">
        <f t="shared" si="1"/>
        <v>0.015</v>
      </c>
    </row>
    <row r="72" spans="2:8" s="15" customFormat="1" ht="73.5" customHeight="1">
      <c r="B72" s="62" t="s">
        <v>125</v>
      </c>
      <c r="C72" s="63">
        <v>8</v>
      </c>
      <c r="D72" s="37" t="s">
        <v>57</v>
      </c>
      <c r="E72" s="110"/>
      <c r="F72" s="110"/>
      <c r="G72" s="153"/>
      <c r="H72" s="15">
        <f t="shared" si="1"/>
        <v>0.015</v>
      </c>
    </row>
    <row r="73" spans="2:8" s="15" customFormat="1" ht="59.25" customHeight="1">
      <c r="B73" s="62" t="s">
        <v>126</v>
      </c>
      <c r="C73" s="63">
        <v>9</v>
      </c>
      <c r="D73" s="37" t="s">
        <v>58</v>
      </c>
      <c r="E73" s="110"/>
      <c r="F73" s="110"/>
      <c r="G73" s="153"/>
      <c r="H73" s="15">
        <f t="shared" si="1"/>
        <v>0.015</v>
      </c>
    </row>
    <row r="74" spans="2:8" s="15" customFormat="1" ht="45" customHeight="1" thickBot="1">
      <c r="B74" s="154" t="s">
        <v>59</v>
      </c>
      <c r="C74" s="155">
        <v>10</v>
      </c>
      <c r="D74" s="40" t="s">
        <v>79</v>
      </c>
      <c r="E74" s="119"/>
      <c r="F74" s="119"/>
      <c r="G74" s="156"/>
      <c r="H74" s="15">
        <f t="shared" si="1"/>
        <v>0.015</v>
      </c>
    </row>
    <row r="75" spans="2:7" s="15" customFormat="1" ht="45" customHeight="1" thickBot="1">
      <c r="B75" s="248" t="s">
        <v>60</v>
      </c>
      <c r="C75" s="249"/>
      <c r="D75" s="249"/>
      <c r="E75" s="146">
        <f>SUMIF(E65:E74,"x",H65)</f>
        <v>0</v>
      </c>
      <c r="F75" s="150">
        <f>SUMIF(F65:F74,"x",H65)</f>
        <v>0</v>
      </c>
      <c r="G75" s="148">
        <f>SUMIF(G65:G74,"x",H65)</f>
        <v>0</v>
      </c>
    </row>
    <row r="76" spans="2:8" s="68" customFormat="1" ht="21" thickBot="1">
      <c r="B76" s="248" t="s">
        <v>61</v>
      </c>
      <c r="C76" s="249"/>
      <c r="D76" s="249"/>
      <c r="E76" s="86" t="s">
        <v>23</v>
      </c>
      <c r="F76" s="104" t="s">
        <v>24</v>
      </c>
      <c r="G76" s="88" t="s">
        <v>25</v>
      </c>
      <c r="H76" s="67">
        <v>0.15</v>
      </c>
    </row>
    <row r="77" spans="2:8" s="15" customFormat="1" ht="30" customHeight="1">
      <c r="B77" s="59" t="s">
        <v>102</v>
      </c>
      <c r="C77" s="60">
        <v>1</v>
      </c>
      <c r="D77" s="61" t="s">
        <v>62</v>
      </c>
      <c r="E77" s="34"/>
      <c r="F77" s="34"/>
      <c r="G77" s="55"/>
      <c r="H77" s="15">
        <f>H$76/7</f>
        <v>0.02142857142857143</v>
      </c>
    </row>
    <row r="78" spans="2:8" s="15" customFormat="1" ht="45.75" customHeight="1">
      <c r="B78" s="62" t="s">
        <v>103</v>
      </c>
      <c r="C78" s="63">
        <v>2</v>
      </c>
      <c r="D78" s="14" t="s">
        <v>63</v>
      </c>
      <c r="E78" s="38"/>
      <c r="F78" s="38"/>
      <c r="G78" s="39"/>
      <c r="H78" s="15">
        <f aca="true" t="shared" si="2" ref="H78:H83">H$76/7</f>
        <v>0.02142857142857143</v>
      </c>
    </row>
    <row r="79" spans="2:8" s="15" customFormat="1" ht="30" customHeight="1">
      <c r="B79" s="62" t="s">
        <v>104</v>
      </c>
      <c r="C79" s="63">
        <v>3</v>
      </c>
      <c r="D79" s="14" t="s">
        <v>64</v>
      </c>
      <c r="E79" s="110"/>
      <c r="F79" s="110"/>
      <c r="G79" s="153"/>
      <c r="H79" s="15">
        <f t="shared" si="2"/>
        <v>0.02142857142857143</v>
      </c>
    </row>
    <row r="80" spans="2:8" s="15" customFormat="1" ht="30" customHeight="1">
      <c r="B80" s="62" t="s">
        <v>105</v>
      </c>
      <c r="C80" s="63">
        <v>4</v>
      </c>
      <c r="D80" s="14" t="s">
        <v>65</v>
      </c>
      <c r="E80" s="110"/>
      <c r="F80" s="110"/>
      <c r="G80" s="153"/>
      <c r="H80" s="15">
        <f t="shared" si="2"/>
        <v>0.02142857142857143</v>
      </c>
    </row>
    <row r="81" spans="2:8" s="15" customFormat="1" ht="45" customHeight="1">
      <c r="B81" s="62" t="s">
        <v>106</v>
      </c>
      <c r="C81" s="63">
        <v>5</v>
      </c>
      <c r="D81" s="14" t="s">
        <v>66</v>
      </c>
      <c r="E81" s="110"/>
      <c r="F81" s="110"/>
      <c r="G81" s="153"/>
      <c r="H81" s="15">
        <f t="shared" si="2"/>
        <v>0.02142857142857143</v>
      </c>
    </row>
    <row r="82" spans="2:8" s="15" customFormat="1" ht="30" customHeight="1">
      <c r="B82" s="62" t="s">
        <v>107</v>
      </c>
      <c r="C82" s="63">
        <v>6</v>
      </c>
      <c r="D82" s="14" t="s">
        <v>67</v>
      </c>
      <c r="E82" s="110"/>
      <c r="F82" s="110"/>
      <c r="G82" s="153"/>
      <c r="H82" s="15">
        <f t="shared" si="2"/>
        <v>0.02142857142857143</v>
      </c>
    </row>
    <row r="83" spans="2:8" s="15" customFormat="1" ht="34.5" customHeight="1" thickBot="1">
      <c r="B83" s="64" t="s">
        <v>108</v>
      </c>
      <c r="C83" s="65">
        <v>7</v>
      </c>
      <c r="D83" s="66" t="s">
        <v>68</v>
      </c>
      <c r="E83" s="111"/>
      <c r="F83" s="111"/>
      <c r="G83" s="170"/>
      <c r="H83" s="15">
        <f t="shared" si="2"/>
        <v>0.02142857142857143</v>
      </c>
    </row>
    <row r="84" spans="2:7" s="15" customFormat="1" ht="30" customHeight="1" thickBot="1">
      <c r="B84" s="250" t="s">
        <v>69</v>
      </c>
      <c r="C84" s="251"/>
      <c r="D84" s="252"/>
      <c r="E84" s="157">
        <f>SUMIF(E77:E83,"x",H77)</f>
        <v>0</v>
      </c>
      <c r="F84" s="150">
        <f>SUMIF(F77:F83,"x",H77)</f>
        <v>0</v>
      </c>
      <c r="G84" s="58">
        <f>SUMIF(G77:G83,"x",H77)</f>
        <v>0</v>
      </c>
    </row>
    <row r="85" spans="2:7" ht="15">
      <c r="B85" s="71"/>
      <c r="C85" s="72"/>
      <c r="D85" s="73"/>
      <c r="E85" s="74"/>
      <c r="F85" s="74"/>
      <c r="G85" s="75"/>
    </row>
    <row r="86" spans="2:7" ht="15.75" thickBot="1">
      <c r="B86" s="71"/>
      <c r="C86" s="72"/>
      <c r="D86" s="73"/>
      <c r="E86" s="74"/>
      <c r="F86" s="74"/>
      <c r="G86" s="75"/>
    </row>
    <row r="87" spans="2:7" ht="30">
      <c r="B87" s="158" t="s">
        <v>70</v>
      </c>
      <c r="C87" s="253">
        <f>SUM(E84,E75,E63,E60,E32,E28)</f>
        <v>0</v>
      </c>
      <c r="D87" s="254"/>
      <c r="E87" s="74"/>
      <c r="F87" s="74"/>
      <c r="G87" s="75"/>
    </row>
    <row r="88" spans="2:7" ht="25.5" customHeight="1" thickBot="1">
      <c r="B88" s="159" t="s">
        <v>71</v>
      </c>
      <c r="C88" s="255">
        <f>100%-C87</f>
        <v>1</v>
      </c>
      <c r="D88" s="256"/>
      <c r="E88" s="74"/>
      <c r="F88" s="74"/>
      <c r="G88" s="75"/>
    </row>
    <row r="89" spans="2:7" ht="15.75" thickBot="1">
      <c r="B89" s="76"/>
      <c r="C89" s="77"/>
      <c r="D89" s="78"/>
      <c r="E89" s="79"/>
      <c r="F89" s="79"/>
      <c r="G89" s="80"/>
    </row>
    <row r="90" spans="2:7" ht="15">
      <c r="B90" s="71"/>
      <c r="C90" s="72"/>
      <c r="D90" s="73"/>
      <c r="E90" s="74"/>
      <c r="F90" s="74"/>
      <c r="G90" s="75"/>
    </row>
    <row r="91" spans="2:9" ht="15.75" customHeight="1">
      <c r="B91" s="257" t="s">
        <v>72</v>
      </c>
      <c r="C91" s="258"/>
      <c r="D91" s="258"/>
      <c r="E91" s="258"/>
      <c r="F91" s="258"/>
      <c r="G91" s="259"/>
      <c r="H91" s="1"/>
      <c r="I91" s="5"/>
    </row>
    <row r="92" spans="2:9" ht="32.25" customHeight="1">
      <c r="B92" s="245"/>
      <c r="C92" s="246"/>
      <c r="D92" s="246"/>
      <c r="E92" s="246"/>
      <c r="F92" s="246"/>
      <c r="G92" s="247"/>
      <c r="H92" s="85"/>
      <c r="I92" s="5"/>
    </row>
    <row r="93" spans="2:9" ht="32.25" customHeight="1">
      <c r="B93" s="245"/>
      <c r="C93" s="246"/>
      <c r="D93" s="246"/>
      <c r="E93" s="246"/>
      <c r="F93" s="246"/>
      <c r="G93" s="247"/>
      <c r="H93" s="85"/>
      <c r="I93" s="5"/>
    </row>
    <row r="94" spans="2:255" s="5" customFormat="1" ht="32.25" customHeight="1">
      <c r="B94" s="245"/>
      <c r="C94" s="246"/>
      <c r="D94" s="246"/>
      <c r="E94" s="246"/>
      <c r="F94" s="246"/>
      <c r="G94" s="247"/>
      <c r="H94" s="85"/>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row>
    <row r="95" spans="2:255" s="5" customFormat="1" ht="32.25" customHeight="1">
      <c r="B95" s="245"/>
      <c r="C95" s="246"/>
      <c r="D95" s="246"/>
      <c r="E95" s="246"/>
      <c r="F95" s="246"/>
      <c r="G95" s="247"/>
      <c r="H95" s="85"/>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row>
    <row r="96" spans="2:255" s="5" customFormat="1" ht="32.25" customHeight="1">
      <c r="B96" s="245"/>
      <c r="C96" s="246"/>
      <c r="D96" s="246"/>
      <c r="E96" s="246"/>
      <c r="F96" s="246"/>
      <c r="G96" s="247"/>
      <c r="H96" s="85"/>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row>
    <row r="97" spans="2:255" s="5" customFormat="1" ht="32.25" customHeight="1">
      <c r="B97" s="245"/>
      <c r="C97" s="246"/>
      <c r="D97" s="246"/>
      <c r="E97" s="246"/>
      <c r="F97" s="246"/>
      <c r="G97" s="247"/>
      <c r="H97" s="85"/>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row>
    <row r="98" spans="2:9" ht="15">
      <c r="B98" s="71"/>
      <c r="C98" s="72"/>
      <c r="D98" s="73"/>
      <c r="E98" s="74"/>
      <c r="F98" s="74"/>
      <c r="G98" s="75"/>
      <c r="H98" s="1"/>
      <c r="I98" s="5"/>
    </row>
    <row r="99" spans="2:9" ht="15">
      <c r="B99" s="71"/>
      <c r="C99" s="72"/>
      <c r="D99" s="73"/>
      <c r="E99" s="74"/>
      <c r="F99" s="74"/>
      <c r="G99" s="75"/>
      <c r="H99" s="1"/>
      <c r="I99" s="5"/>
    </row>
    <row r="100" spans="2:9" ht="15">
      <c r="B100" s="260" t="s">
        <v>73</v>
      </c>
      <c r="C100" s="261"/>
      <c r="D100" s="73"/>
      <c r="E100" s="261" t="s">
        <v>74</v>
      </c>
      <c r="F100" s="261"/>
      <c r="G100" s="262"/>
      <c r="H100" s="1"/>
      <c r="I100" s="5"/>
    </row>
    <row r="101" spans="2:9" ht="15">
      <c r="B101" s="225" t="s">
        <v>75</v>
      </c>
      <c r="C101" s="226"/>
      <c r="D101" s="73"/>
      <c r="E101" s="188" t="s">
        <v>76</v>
      </c>
      <c r="F101" s="188"/>
      <c r="G101" s="189"/>
      <c r="H101" s="1"/>
      <c r="I101" s="5"/>
    </row>
    <row r="102" spans="2:9" ht="22.5" customHeight="1">
      <c r="B102" s="225"/>
      <c r="C102" s="226"/>
      <c r="D102" s="73"/>
      <c r="E102" s="263"/>
      <c r="F102" s="264"/>
      <c r="G102" s="265"/>
      <c r="H102" s="1"/>
      <c r="I102" s="5"/>
    </row>
    <row r="103" spans="2:9" s="1" customFormat="1" ht="30.75" customHeight="1">
      <c r="B103" s="266"/>
      <c r="C103" s="267"/>
      <c r="D103" s="73"/>
      <c r="E103" s="267"/>
      <c r="F103" s="267"/>
      <c r="G103" s="268"/>
      <c r="I103" s="2"/>
    </row>
    <row r="104" spans="2:9" s="1" customFormat="1" ht="30.75" customHeight="1">
      <c r="B104" s="266"/>
      <c r="C104" s="267"/>
      <c r="D104" s="73"/>
      <c r="E104" s="267"/>
      <c r="F104" s="267"/>
      <c r="G104" s="268"/>
      <c r="I104" s="2"/>
    </row>
    <row r="105" spans="2:9" s="1" customFormat="1" ht="30.75" customHeight="1">
      <c r="B105" s="266"/>
      <c r="C105" s="267"/>
      <c r="D105" s="73"/>
      <c r="E105" s="267"/>
      <c r="F105" s="267"/>
      <c r="G105" s="268"/>
      <c r="I105" s="2"/>
    </row>
    <row r="106" spans="2:9" ht="15">
      <c r="B106" s="71"/>
      <c r="C106" s="72"/>
      <c r="D106" s="73"/>
      <c r="E106" s="74"/>
      <c r="F106" s="74"/>
      <c r="G106" s="75"/>
      <c r="H106" s="1"/>
      <c r="I106" s="5"/>
    </row>
    <row r="107" spans="2:9" s="1" customFormat="1" ht="15.75">
      <c r="B107" s="275" t="s">
        <v>75</v>
      </c>
      <c r="C107" s="276"/>
      <c r="D107" s="73"/>
      <c r="E107" s="277" t="s">
        <v>76</v>
      </c>
      <c r="F107" s="278"/>
      <c r="G107" s="279"/>
      <c r="I107" s="2"/>
    </row>
    <row r="108" spans="2:9" s="1" customFormat="1" ht="22.5" customHeight="1">
      <c r="B108" s="275"/>
      <c r="C108" s="276"/>
      <c r="D108" s="73"/>
      <c r="E108" s="263"/>
      <c r="F108" s="264"/>
      <c r="G108" s="265"/>
      <c r="I108" s="2"/>
    </row>
    <row r="109" spans="2:9" s="1" customFormat="1" ht="30.75" customHeight="1">
      <c r="B109" s="266"/>
      <c r="C109" s="267"/>
      <c r="D109" s="73"/>
      <c r="E109" s="280"/>
      <c r="F109" s="281"/>
      <c r="G109" s="282"/>
      <c r="I109" s="2"/>
    </row>
    <row r="110" spans="2:9" s="1" customFormat="1" ht="30.75" customHeight="1">
      <c r="B110" s="266"/>
      <c r="C110" s="267"/>
      <c r="D110" s="73"/>
      <c r="E110" s="283"/>
      <c r="F110" s="284"/>
      <c r="G110" s="285"/>
      <c r="I110" s="2"/>
    </row>
    <row r="111" spans="2:9" s="1" customFormat="1" ht="30.75" customHeight="1">
      <c r="B111" s="266"/>
      <c r="C111" s="267"/>
      <c r="D111" s="73"/>
      <c r="E111" s="286"/>
      <c r="F111" s="287"/>
      <c r="G111" s="288"/>
      <c r="I111" s="2"/>
    </row>
    <row r="112" spans="2:9" ht="15.75" thickBot="1">
      <c r="B112" s="76"/>
      <c r="C112" s="77"/>
      <c r="D112" s="78"/>
      <c r="E112" s="79"/>
      <c r="F112" s="79"/>
      <c r="G112" s="80"/>
      <c r="H112" s="1"/>
      <c r="I112" s="5"/>
    </row>
    <row r="113" spans="2:9" s="1" customFormat="1" ht="269.25" customHeight="1" thickBot="1">
      <c r="B113" s="270" t="s">
        <v>77</v>
      </c>
      <c r="C113" s="271"/>
      <c r="D113" s="271"/>
      <c r="E113" s="271"/>
      <c r="F113" s="271"/>
      <c r="G113" s="272"/>
      <c r="I113" s="2"/>
    </row>
    <row r="114" spans="2:9" s="1" customFormat="1" ht="240.75" customHeight="1" thickBot="1">
      <c r="B114" s="270" t="s">
        <v>136</v>
      </c>
      <c r="C114" s="273"/>
      <c r="D114" s="273"/>
      <c r="E114" s="273"/>
      <c r="F114" s="273"/>
      <c r="G114" s="274"/>
      <c r="I114" s="2"/>
    </row>
    <row r="115" spans="2:7" s="92" customFormat="1" ht="15">
      <c r="B115" s="91"/>
      <c r="C115" s="72"/>
      <c r="D115" s="73"/>
      <c r="E115" s="74"/>
      <c r="F115" s="74"/>
      <c r="G115" s="74"/>
    </row>
    <row r="116" spans="2:7" s="92" customFormat="1" ht="15">
      <c r="B116" s="91"/>
      <c r="C116" s="72"/>
      <c r="D116" s="73"/>
      <c r="E116" s="74"/>
      <c r="F116" s="74"/>
      <c r="G116" s="74"/>
    </row>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customHeight="1"/>
    <row r="204" ht="15" customHeight="1"/>
    <row r="205" ht="15" customHeight="1"/>
  </sheetData>
  <sheetProtection/>
  <mergeCells count="74">
    <mergeCell ref="B2:G2"/>
    <mergeCell ref="B113:G113"/>
    <mergeCell ref="B114:G114"/>
    <mergeCell ref="B107:C107"/>
    <mergeCell ref="E107:G107"/>
    <mergeCell ref="B108:C108"/>
    <mergeCell ref="E108:G108"/>
    <mergeCell ref="B109:C111"/>
    <mergeCell ref="E109:G111"/>
    <mergeCell ref="B101:C101"/>
    <mergeCell ref="E101:G101"/>
    <mergeCell ref="B102:C102"/>
    <mergeCell ref="E102:G102"/>
    <mergeCell ref="B103:C105"/>
    <mergeCell ref="E103:G105"/>
    <mergeCell ref="B93:G93"/>
    <mergeCell ref="B94:G94"/>
    <mergeCell ref="B95:G95"/>
    <mergeCell ref="B96:G96"/>
    <mergeCell ref="B100:C100"/>
    <mergeCell ref="E100:G100"/>
    <mergeCell ref="B61:D61"/>
    <mergeCell ref="B63:D63"/>
    <mergeCell ref="B97:G97"/>
    <mergeCell ref="B75:D75"/>
    <mergeCell ref="B76:D76"/>
    <mergeCell ref="B84:D84"/>
    <mergeCell ref="C87:D87"/>
    <mergeCell ref="C88:D88"/>
    <mergeCell ref="B91:G91"/>
    <mergeCell ref="B92:G92"/>
    <mergeCell ref="B64:D64"/>
    <mergeCell ref="B43:G43"/>
    <mergeCell ref="B45:G45"/>
    <mergeCell ref="B47:G47"/>
    <mergeCell ref="B50:G50"/>
    <mergeCell ref="B52:G52"/>
    <mergeCell ref="B54:G54"/>
    <mergeCell ref="B56:G56"/>
    <mergeCell ref="B58:G58"/>
    <mergeCell ref="B60:D60"/>
    <mergeCell ref="B24:D24"/>
    <mergeCell ref="B28:D28"/>
    <mergeCell ref="B29:D29"/>
    <mergeCell ref="B32:D32"/>
    <mergeCell ref="B33:D33"/>
    <mergeCell ref="B39:G39"/>
    <mergeCell ref="B16:G16"/>
    <mergeCell ref="B17:G17"/>
    <mergeCell ref="B18:G18"/>
    <mergeCell ref="B19:G19"/>
    <mergeCell ref="B20:G20"/>
    <mergeCell ref="B41:G41"/>
    <mergeCell ref="B21:G21"/>
    <mergeCell ref="B22:G22"/>
    <mergeCell ref="C23:D23"/>
    <mergeCell ref="E23:G23"/>
    <mergeCell ref="B10:G10"/>
    <mergeCell ref="B12:G12"/>
    <mergeCell ref="B13:G13"/>
    <mergeCell ref="B14:D14"/>
    <mergeCell ref="E14:G15"/>
    <mergeCell ref="B15:D15"/>
    <mergeCell ref="B11:G11"/>
    <mergeCell ref="B8:D8"/>
    <mergeCell ref="E8:G8"/>
    <mergeCell ref="B9:D9"/>
    <mergeCell ref="B3:G3"/>
    <mergeCell ref="B4:G4"/>
    <mergeCell ref="B5:C5"/>
    <mergeCell ref="E5:F5"/>
    <mergeCell ref="B6:G6"/>
    <mergeCell ref="B7:G7"/>
    <mergeCell ref="E9:G9"/>
  </mergeCells>
  <printOptions/>
  <pageMargins left="0.2362204724409449" right="0.2362204724409449" top="0.7480314960629921" bottom="0.7480314960629921" header="0.31496062992125984" footer="0.31496062992125984"/>
  <pageSetup fitToHeight="0" fitToWidth="1" orientation="portrait" paperSize="9" scale="6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Marcelo Jácome</dc:creator>
  <cp:keywords/>
  <dc:description/>
  <cp:lastModifiedBy>María Fernanda López Córdova</cp:lastModifiedBy>
  <cp:lastPrinted>2022-08-23T18:45:22Z</cp:lastPrinted>
  <dcterms:created xsi:type="dcterms:W3CDTF">2022-06-02T17:16:52Z</dcterms:created>
  <dcterms:modified xsi:type="dcterms:W3CDTF">2023-12-14T13:55:13Z</dcterms:modified>
  <cp:category/>
  <cp:version/>
  <cp:contentType/>
  <cp:contentStatus/>
</cp:coreProperties>
</file>