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D:\BELEN LOAIZA\ESCRITORIO\Políticas y Normas\2025\Clasificación de Puestos\Instrumentos\Página Web\"/>
    </mc:Choice>
  </mc:AlternateContent>
  <xr:revisionPtr revIDLastSave="0" documentId="13_ncr:1_{5907BB1F-4603-4822-A6D0-59C7499C2CAF}" xr6:coauthVersionLast="47" xr6:coauthVersionMax="47" xr10:uidLastSave="{00000000-0000-0000-0000-000000000000}"/>
  <bookViews>
    <workbookView xWindow="-120" yWindow="-120" windowWidth="20730" windowHeight="11040" tabRatio="768" firstSheet="1" activeTab="1" xr2:uid="{00000000-000D-0000-FFFF-FFFF00000000}"/>
  </bookViews>
  <sheets>
    <sheet name="Chofer Ambulancia" sheetId="106" state="hidden" r:id="rId1"/>
    <sheet name="Descriptivo de Puesto" sheetId="99" r:id="rId2"/>
    <sheet name="COMPETENCIAS" sheetId="100" r:id="rId3"/>
    <sheet name="MATRIZ DE VERBOS" sheetId="107" r:id="rId4"/>
  </sheets>
  <definedNames>
    <definedName name="_xlnm._FilterDatabase" localSheetId="3" hidden="1">'MATRIZ DE VERBOS'!$A$3:$E$84</definedName>
    <definedName name="AMBITO" localSheetId="0">'Chofer Ambulancia'!$S$110:$S$116</definedName>
    <definedName name="AMBITO">'Descriptivo de Puesto'!$AA$106:$AA$111</definedName>
    <definedName name="_xlnm.Print_Area" localSheetId="0">'Chofer Ambulancia'!$A$2:$L$40</definedName>
    <definedName name="_xlnm.Print_Area" localSheetId="2">COMPETENCIAS!$C$154:$H$179</definedName>
    <definedName name="_xlnm.Print_Area" localSheetId="1">'Descriptivo de Puesto'!$A$1:$V$36</definedName>
    <definedName name="_xlnm.Print_Area" localSheetId="3">'MATRIZ DE VERBOS'!$A$1:$E$84</definedName>
    <definedName name="GRADO" localSheetId="0">'Chofer Ambulancia'!$R$110:$R$129</definedName>
    <definedName name="GRADO">'Descriptivo de Puesto'!$AB$106:$AB$127</definedName>
    <definedName name="GRUPO_OCUPACIONAL" localSheetId="0">'Chofer Ambulancia'!$Q$110:$Q$130</definedName>
    <definedName name="GRUPO_OCUPACIONAL">'Descriptivo de Puesto'!$AC$106:$AC$125</definedName>
    <definedName name="INSTRUCCIÓN" localSheetId="0">'Chofer Ambulancia'!$U$110:$U$114</definedName>
    <definedName name="ROL" localSheetId="0">'Chofer Ambulancia'!$P$110:$P$116</definedName>
    <definedName name="TIEMPO_DE_EXPERIENCIA" localSheetId="0">'Chofer Ambulancia'!$T$110:$T$116</definedName>
    <definedName name="TIEMPO_DE_EXPERIENCIA">'Descriptivo de Puesto'!$AB$106:$AB$111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5" i="99" l="1"/>
  <c r="N35" i="99"/>
  <c r="O34" i="99"/>
  <c r="N34" i="99"/>
  <c r="O28" i="99"/>
  <c r="O29" i="99"/>
  <c r="O30" i="99"/>
  <c r="O31" i="99"/>
  <c r="N31" i="99"/>
  <c r="N28" i="99"/>
  <c r="N29" i="99"/>
  <c r="N30" i="99"/>
  <c r="J28" i="99"/>
  <c r="J29" i="99"/>
  <c r="J30" i="99"/>
  <c r="J31" i="99"/>
  <c r="O27" i="99"/>
  <c r="N27" i="99"/>
  <c r="J27" i="99"/>
  <c r="O21" i="99"/>
  <c r="O22" i="99"/>
  <c r="O23" i="99"/>
  <c r="O24" i="99"/>
  <c r="N21" i="99"/>
  <c r="N22" i="99"/>
  <c r="N23" i="99"/>
  <c r="N24" i="99"/>
  <c r="J21" i="99"/>
  <c r="J22" i="99"/>
  <c r="J23" i="99"/>
  <c r="J24" i="99"/>
  <c r="O20" i="99"/>
  <c r="N20" i="99"/>
  <c r="J20" i="99"/>
  <c r="AI282" i="99" l="1"/>
  <c r="AI283" i="99"/>
  <c r="AI284" i="99"/>
  <c r="AI285" i="99"/>
  <c r="AI286" i="99"/>
  <c r="AI287" i="99"/>
  <c r="AI288" i="99"/>
  <c r="AI289" i="99"/>
  <c r="AI290" i="99"/>
  <c r="AI291" i="99"/>
  <c r="AI292" i="99"/>
  <c r="AI293" i="99"/>
  <c r="AI294" i="99"/>
  <c r="AI295" i="99"/>
  <c r="AI296" i="99"/>
  <c r="AI297" i="99"/>
  <c r="AI298" i="99"/>
  <c r="AI299" i="99"/>
  <c r="AF282" i="99"/>
  <c r="AF283" i="99"/>
  <c r="AF284" i="99"/>
  <c r="AF285" i="99"/>
  <c r="AF286" i="99"/>
  <c r="AF287" i="99"/>
  <c r="AF288" i="99"/>
  <c r="AF289" i="99"/>
  <c r="AF290" i="99"/>
  <c r="AF291" i="99"/>
  <c r="AF292" i="99"/>
  <c r="AF293" i="99"/>
  <c r="AF294" i="99"/>
  <c r="AF295" i="99"/>
  <c r="AF296" i="99"/>
  <c r="AF297" i="99"/>
  <c r="AF298" i="99"/>
  <c r="AF299" i="99"/>
  <c r="AG276" i="99"/>
  <c r="AG277" i="99"/>
  <c r="AG278" i="99"/>
  <c r="AG279" i="99"/>
  <c r="AG280" i="99"/>
  <c r="AG281" i="99"/>
  <c r="AG282" i="99"/>
  <c r="AG283" i="99"/>
  <c r="AG284" i="99"/>
  <c r="AG285" i="99"/>
  <c r="AG286" i="99"/>
  <c r="AG287" i="99"/>
  <c r="AG288" i="99"/>
  <c r="AG289" i="99"/>
  <c r="AG290" i="99"/>
  <c r="AG291" i="99"/>
  <c r="AG292" i="99"/>
  <c r="AG293" i="99"/>
  <c r="AG294" i="99"/>
  <c r="AG295" i="99"/>
  <c r="AG296" i="99"/>
  <c r="AG297" i="99"/>
  <c r="AG298" i="99"/>
  <c r="AG299" i="99"/>
  <c r="AI160" i="99"/>
  <c r="AI161" i="99"/>
  <c r="AI162" i="99"/>
  <c r="AI163" i="99"/>
  <c r="AI164" i="99"/>
  <c r="AI165" i="99"/>
  <c r="AI166" i="99"/>
  <c r="AI167" i="99"/>
  <c r="AI168" i="99"/>
  <c r="AI169" i="99"/>
  <c r="AI170" i="99"/>
  <c r="AI171" i="99"/>
  <c r="AI172" i="99"/>
  <c r="AI173" i="99"/>
  <c r="AI174" i="99"/>
  <c r="AI175" i="99"/>
  <c r="AI176" i="99"/>
  <c r="AI177" i="99"/>
  <c r="AI178" i="99"/>
  <c r="AI179" i="99"/>
  <c r="AI180" i="99"/>
  <c r="AI181" i="99"/>
  <c r="AI182" i="99"/>
  <c r="AI183" i="99"/>
  <c r="AI184" i="99"/>
  <c r="AI185" i="99"/>
  <c r="AI186" i="99"/>
  <c r="AI187" i="99"/>
  <c r="AI188" i="99"/>
  <c r="AI189" i="99"/>
  <c r="AI190" i="99"/>
  <c r="AI191" i="99"/>
  <c r="AI192" i="99"/>
  <c r="AI193" i="99"/>
  <c r="AI194" i="99"/>
  <c r="AI195" i="99"/>
  <c r="AI196" i="99"/>
  <c r="AI197" i="99"/>
  <c r="AI198" i="99"/>
  <c r="AI199" i="99"/>
  <c r="AI200" i="99"/>
  <c r="AI201" i="99"/>
  <c r="AI202" i="99"/>
  <c r="AI203" i="99"/>
  <c r="AI204" i="99"/>
  <c r="AI205" i="99"/>
  <c r="AI206" i="99"/>
  <c r="AI207" i="99"/>
  <c r="AI208" i="99"/>
  <c r="AI209" i="99"/>
  <c r="AI210" i="99"/>
  <c r="AI211" i="99"/>
  <c r="AI212" i="99"/>
  <c r="AI213" i="99"/>
  <c r="AI214" i="99"/>
  <c r="AI215" i="99"/>
  <c r="AI216" i="99"/>
  <c r="AI217" i="99"/>
  <c r="AI218" i="99"/>
  <c r="AI219" i="99"/>
  <c r="AI220" i="99"/>
  <c r="AI221" i="99"/>
  <c r="AI222" i="99"/>
  <c r="AI223" i="99"/>
  <c r="AI224" i="99"/>
  <c r="AI225" i="99"/>
  <c r="AI226" i="99"/>
  <c r="AI227" i="99"/>
  <c r="AI228" i="99"/>
  <c r="AI229" i="99"/>
  <c r="AI230" i="99"/>
  <c r="AI231" i="99"/>
  <c r="AI232" i="99"/>
  <c r="AI233" i="99"/>
  <c r="AI234" i="99"/>
  <c r="AI235" i="99"/>
  <c r="AI236" i="99"/>
  <c r="AI237" i="99"/>
  <c r="AI238" i="99"/>
  <c r="AI239" i="99"/>
  <c r="AI240" i="99"/>
  <c r="AI241" i="99"/>
  <c r="AI242" i="99"/>
  <c r="AI243" i="99"/>
  <c r="AI244" i="99"/>
  <c r="AI245" i="99"/>
  <c r="AI246" i="99"/>
  <c r="AI247" i="99"/>
  <c r="AI248" i="99"/>
  <c r="AI249" i="99"/>
  <c r="AI250" i="99"/>
  <c r="AI251" i="99"/>
  <c r="AI252" i="99"/>
  <c r="AF160" i="99"/>
  <c r="AF161" i="99"/>
  <c r="AF162" i="99"/>
  <c r="AF163" i="99"/>
  <c r="AF164" i="99"/>
  <c r="AF165" i="99"/>
  <c r="AF166" i="99"/>
  <c r="AF167" i="99"/>
  <c r="AF168" i="99"/>
  <c r="AF169" i="99"/>
  <c r="AF170" i="99"/>
  <c r="AF171" i="99"/>
  <c r="AF172" i="99"/>
  <c r="AF173" i="99"/>
  <c r="AF174" i="99"/>
  <c r="AF175" i="99"/>
  <c r="AF176" i="99"/>
  <c r="AF177" i="99"/>
  <c r="AF178" i="99"/>
  <c r="AF179" i="99"/>
  <c r="AF180" i="99"/>
  <c r="AF181" i="99"/>
  <c r="AF182" i="99"/>
  <c r="AF183" i="99"/>
  <c r="AF184" i="99"/>
  <c r="AF185" i="99"/>
  <c r="AF186" i="99"/>
  <c r="AF187" i="99"/>
  <c r="AF188" i="99"/>
  <c r="AF189" i="99"/>
  <c r="AF190" i="99"/>
  <c r="AF191" i="99"/>
  <c r="AF192" i="99"/>
  <c r="AF193" i="99"/>
  <c r="AF194" i="99"/>
  <c r="AF195" i="99"/>
  <c r="AF196" i="99"/>
  <c r="AF197" i="99"/>
  <c r="AF198" i="99"/>
  <c r="AF199" i="99"/>
  <c r="AF200" i="99"/>
  <c r="AF201" i="99"/>
  <c r="AF202" i="99"/>
  <c r="AF203" i="99"/>
  <c r="AF204" i="99"/>
  <c r="AF205" i="99"/>
  <c r="AF206" i="99"/>
  <c r="AF207" i="99"/>
  <c r="AF208" i="99"/>
  <c r="AF209" i="99"/>
  <c r="AF210" i="99"/>
  <c r="AF211" i="99"/>
  <c r="AF212" i="99"/>
  <c r="AF213" i="99"/>
  <c r="AF214" i="99"/>
  <c r="AF215" i="99"/>
  <c r="AF216" i="99"/>
  <c r="AF217" i="99"/>
  <c r="AF218" i="99"/>
  <c r="AF219" i="99"/>
  <c r="AF220" i="99"/>
  <c r="AF221" i="99"/>
  <c r="AF222" i="99"/>
  <c r="AF223" i="99"/>
  <c r="AF224" i="99"/>
  <c r="AF225" i="99"/>
  <c r="AF226" i="99"/>
  <c r="AF227" i="99"/>
  <c r="AF228" i="99"/>
  <c r="AF229" i="99"/>
  <c r="AF230" i="99"/>
  <c r="AF231" i="99"/>
  <c r="AF232" i="99"/>
  <c r="AF233" i="99"/>
  <c r="AF234" i="99"/>
  <c r="AF235" i="99"/>
  <c r="AF236" i="99"/>
  <c r="AF237" i="99"/>
  <c r="AF238" i="99"/>
  <c r="AF239" i="99"/>
  <c r="AF240" i="99"/>
  <c r="AF241" i="99"/>
  <c r="AF242" i="99"/>
  <c r="AF243" i="99"/>
  <c r="AF244" i="99"/>
  <c r="AF245" i="99"/>
  <c r="AF246" i="99"/>
  <c r="AF247" i="99"/>
  <c r="AF248" i="99"/>
  <c r="AF249" i="99"/>
  <c r="AF250" i="99"/>
  <c r="AF251" i="99"/>
  <c r="AF252" i="99"/>
  <c r="AG160" i="99"/>
  <c r="AG161" i="99"/>
  <c r="AG162" i="99"/>
  <c r="AG163" i="99"/>
  <c r="AG164" i="99"/>
  <c r="AG165" i="99"/>
  <c r="AG166" i="99"/>
  <c r="AG167" i="99"/>
  <c r="AG168" i="99"/>
  <c r="AG169" i="99"/>
  <c r="AG170" i="99"/>
  <c r="AG171" i="99"/>
  <c r="AG172" i="99"/>
  <c r="AG173" i="99"/>
  <c r="AG174" i="99"/>
  <c r="AG175" i="99"/>
  <c r="AG176" i="99"/>
  <c r="AG177" i="99"/>
  <c r="AG178" i="99"/>
  <c r="AG179" i="99"/>
  <c r="AG180" i="99"/>
  <c r="AG181" i="99"/>
  <c r="AG182" i="99"/>
  <c r="AG183" i="99"/>
  <c r="AG184" i="99"/>
  <c r="AG185" i="99"/>
  <c r="AG186" i="99"/>
  <c r="AG187" i="99"/>
  <c r="AG188" i="99"/>
  <c r="AG189" i="99"/>
  <c r="AG190" i="99"/>
  <c r="AG191" i="99"/>
  <c r="AG192" i="99"/>
  <c r="AG193" i="99"/>
  <c r="AG194" i="99"/>
  <c r="AG195" i="99"/>
  <c r="AG196" i="99"/>
  <c r="AG197" i="99"/>
  <c r="AG198" i="99"/>
  <c r="AG199" i="99"/>
  <c r="AG200" i="99"/>
  <c r="AG201" i="99"/>
  <c r="AG202" i="99"/>
  <c r="AG203" i="99"/>
  <c r="AG204" i="99"/>
  <c r="AG205" i="99"/>
  <c r="AG206" i="99"/>
  <c r="AG207" i="99"/>
  <c r="AG208" i="99"/>
  <c r="AG209" i="99"/>
  <c r="AG210" i="99"/>
  <c r="AG211" i="99"/>
  <c r="AG212" i="99"/>
  <c r="AG213" i="99"/>
  <c r="AG214" i="99"/>
  <c r="AG215" i="99"/>
  <c r="AG216" i="99"/>
  <c r="AG217" i="99"/>
  <c r="AG218" i="99"/>
  <c r="AG219" i="99"/>
  <c r="AG220" i="99"/>
  <c r="AG221" i="99"/>
  <c r="AG222" i="99"/>
  <c r="AG223" i="99"/>
  <c r="AG224" i="99"/>
  <c r="AG225" i="99"/>
  <c r="AG226" i="99"/>
  <c r="AG227" i="99"/>
  <c r="AG228" i="99"/>
  <c r="AG229" i="99"/>
  <c r="AG230" i="99"/>
  <c r="AG231" i="99"/>
  <c r="AG232" i="99"/>
  <c r="AG233" i="99"/>
  <c r="AG234" i="99"/>
  <c r="AG235" i="99"/>
  <c r="AG236" i="99"/>
  <c r="AG237" i="99"/>
  <c r="AG238" i="99"/>
  <c r="AG239" i="99"/>
  <c r="AG240" i="99"/>
  <c r="AG241" i="99"/>
  <c r="AG242" i="99"/>
  <c r="AG243" i="99"/>
  <c r="AG244" i="99"/>
  <c r="AG245" i="99"/>
  <c r="AG246" i="99"/>
  <c r="AG247" i="99"/>
  <c r="AG248" i="99"/>
  <c r="AG249" i="99"/>
  <c r="AG250" i="99"/>
  <c r="AG251" i="99"/>
  <c r="AG252" i="99"/>
  <c r="AG106" i="99"/>
  <c r="AI303" i="99" l="1"/>
  <c r="AG303" i="99"/>
  <c r="AF303" i="99"/>
  <c r="AI302" i="99"/>
  <c r="AG302" i="99"/>
  <c r="AF302" i="99"/>
  <c r="AI281" i="99"/>
  <c r="AI280" i="99"/>
  <c r="AI279" i="99"/>
  <c r="AF281" i="99"/>
  <c r="AF280" i="99"/>
  <c r="AF279" i="99"/>
  <c r="AI278" i="99"/>
  <c r="AI277" i="99"/>
  <c r="AI276" i="99"/>
  <c r="AF278" i="99"/>
  <c r="AF277" i="99"/>
  <c r="AF276" i="99"/>
  <c r="AI275" i="99"/>
  <c r="AI274" i="99"/>
  <c r="AI273" i="99"/>
  <c r="AG275" i="99"/>
  <c r="AG274" i="99"/>
  <c r="AG273" i="99"/>
  <c r="AF275" i="99"/>
  <c r="AF274" i="99"/>
  <c r="AF273" i="99"/>
  <c r="AI272" i="99"/>
  <c r="AI271" i="99"/>
  <c r="AI270" i="99"/>
  <c r="AG272" i="99"/>
  <c r="AG271" i="99"/>
  <c r="AG270" i="99"/>
  <c r="AF272" i="99"/>
  <c r="AF271" i="99"/>
  <c r="AF270" i="99"/>
  <c r="AI269" i="99"/>
  <c r="AI268" i="99"/>
  <c r="AI267" i="99"/>
  <c r="AG269" i="99"/>
  <c r="AG268" i="99"/>
  <c r="AG267" i="99"/>
  <c r="AF269" i="99"/>
  <c r="AF268" i="99"/>
  <c r="AF267" i="99"/>
  <c r="AI266" i="99"/>
  <c r="AI265" i="99"/>
  <c r="AI264" i="99"/>
  <c r="AG266" i="99"/>
  <c r="AG265" i="99"/>
  <c r="AG264" i="99"/>
  <c r="AF266" i="99"/>
  <c r="AF265" i="99"/>
  <c r="AF264" i="99"/>
  <c r="AI263" i="99"/>
  <c r="AI262" i="99"/>
  <c r="AI261" i="99"/>
  <c r="AG263" i="99"/>
  <c r="AG262" i="99"/>
  <c r="AG261" i="99"/>
  <c r="AF263" i="99"/>
  <c r="AF262" i="99"/>
  <c r="AF261" i="99"/>
  <c r="AI260" i="99"/>
  <c r="AI259" i="99"/>
  <c r="AI258" i="99"/>
  <c r="AG260" i="99"/>
  <c r="AG259" i="99"/>
  <c r="AG258" i="99"/>
  <c r="AF260" i="99"/>
  <c r="AF259" i="99"/>
  <c r="AF258" i="99"/>
  <c r="AI257" i="99"/>
  <c r="AI256" i="99"/>
  <c r="AI255" i="99"/>
  <c r="AG257" i="99"/>
  <c r="AG256" i="99"/>
  <c r="AG255" i="99"/>
  <c r="AF257" i="99"/>
  <c r="AF256" i="99"/>
  <c r="AF255" i="99"/>
  <c r="AI159" i="99"/>
  <c r="AI158" i="99"/>
  <c r="AI157" i="99"/>
  <c r="AG159" i="99"/>
  <c r="AG158" i="99"/>
  <c r="AG157" i="99"/>
  <c r="AF159" i="99"/>
  <c r="AF158" i="99"/>
  <c r="AF157" i="99"/>
  <c r="AI156" i="99"/>
  <c r="AI155" i="99"/>
  <c r="AI154" i="99"/>
  <c r="AG156" i="99"/>
  <c r="AG155" i="99"/>
  <c r="AG154" i="99"/>
  <c r="AF156" i="99"/>
  <c r="AF155" i="99"/>
  <c r="AF154" i="99"/>
  <c r="AI153" i="99"/>
  <c r="AI152" i="99"/>
  <c r="AI151" i="99"/>
  <c r="AG153" i="99"/>
  <c r="AG152" i="99"/>
  <c r="AG151" i="99"/>
  <c r="AF153" i="99"/>
  <c r="AF152" i="99"/>
  <c r="AF151" i="99"/>
  <c r="AI150" i="99"/>
  <c r="AI149" i="99"/>
  <c r="AI148" i="99"/>
  <c r="AG150" i="99"/>
  <c r="AG149" i="99"/>
  <c r="AG148" i="99"/>
  <c r="AF150" i="99"/>
  <c r="AF149" i="99"/>
  <c r="AF148" i="99"/>
  <c r="AI147" i="99"/>
  <c r="AI146" i="99"/>
  <c r="AI145" i="99"/>
  <c r="AG147" i="99"/>
  <c r="AG146" i="99"/>
  <c r="AG145" i="99"/>
  <c r="AF147" i="99"/>
  <c r="AF146" i="99"/>
  <c r="AF145" i="99"/>
  <c r="AI144" i="99"/>
  <c r="AI143" i="99"/>
  <c r="AI142" i="99"/>
  <c r="AG144" i="99"/>
  <c r="AG143" i="99"/>
  <c r="AG142" i="99"/>
  <c r="AF144" i="99"/>
  <c r="AF143" i="99"/>
  <c r="AF142" i="99"/>
  <c r="AI141" i="99"/>
  <c r="AI140" i="99"/>
  <c r="AI139" i="99"/>
  <c r="AG141" i="99"/>
  <c r="AG140" i="99"/>
  <c r="AG139" i="99"/>
  <c r="AF141" i="99"/>
  <c r="AF140" i="99"/>
  <c r="AF139" i="99"/>
  <c r="AI138" i="99"/>
  <c r="AI137" i="99"/>
  <c r="AI136" i="99"/>
  <c r="AG138" i="99"/>
  <c r="AG137" i="99"/>
  <c r="AG136" i="99"/>
  <c r="AF138" i="99"/>
  <c r="AF137" i="99"/>
  <c r="AF136" i="99"/>
  <c r="AI135" i="99"/>
  <c r="AI134" i="99"/>
  <c r="AI133" i="99"/>
  <c r="AG135" i="99"/>
  <c r="AG134" i="99"/>
  <c r="AG133" i="99"/>
  <c r="AF135" i="99"/>
  <c r="AF134" i="99"/>
  <c r="AF133" i="99"/>
  <c r="AI132" i="99"/>
  <c r="AI131" i="99"/>
  <c r="AI130" i="99"/>
  <c r="AG132" i="99"/>
  <c r="AG131" i="99"/>
  <c r="AG130" i="99"/>
  <c r="AF132" i="99"/>
  <c r="AF131" i="99"/>
  <c r="AF130" i="99"/>
  <c r="AI129" i="99"/>
  <c r="AI128" i="99"/>
  <c r="AI127" i="99"/>
  <c r="AG129" i="99"/>
  <c r="AG128" i="99"/>
  <c r="AG127" i="99"/>
  <c r="AF129" i="99"/>
  <c r="AF128" i="99"/>
  <c r="AF127" i="99"/>
  <c r="AI126" i="99"/>
  <c r="AI125" i="99"/>
  <c r="AI124" i="99"/>
  <c r="AG126" i="99"/>
  <c r="AG125" i="99"/>
  <c r="AG124" i="99"/>
  <c r="AF126" i="99"/>
  <c r="AF125" i="99"/>
  <c r="AF124" i="99"/>
  <c r="AI123" i="99"/>
  <c r="AI122" i="99"/>
  <c r="AI121" i="99"/>
  <c r="AG123" i="99"/>
  <c r="AG122" i="99"/>
  <c r="AG121" i="99"/>
  <c r="AF123" i="99"/>
  <c r="AF122" i="99"/>
  <c r="AF121" i="99"/>
  <c r="AI120" i="99"/>
  <c r="AI119" i="99"/>
  <c r="AI118" i="99"/>
  <c r="AG120" i="99"/>
  <c r="AG119" i="99"/>
  <c r="AG118" i="99"/>
  <c r="AF120" i="99"/>
  <c r="AF119" i="99"/>
  <c r="AF118" i="99"/>
  <c r="AI117" i="99"/>
  <c r="AI116" i="99"/>
  <c r="AI115" i="99"/>
  <c r="AG117" i="99"/>
  <c r="AG116" i="99"/>
  <c r="AG115" i="99"/>
  <c r="AF117" i="99"/>
  <c r="AF116" i="99"/>
  <c r="AF115" i="99"/>
  <c r="AI114" i="99"/>
  <c r="AI113" i="99"/>
  <c r="AI112" i="99"/>
  <c r="AG114" i="99"/>
  <c r="AG113" i="99"/>
  <c r="AG112" i="99"/>
  <c r="AF114" i="99"/>
  <c r="AF113" i="99"/>
  <c r="AF112" i="99"/>
  <c r="AI111" i="99"/>
  <c r="AI110" i="99"/>
  <c r="AI109" i="99"/>
  <c r="AG111" i="99"/>
  <c r="AG110" i="99"/>
  <c r="AG109" i="99"/>
  <c r="AF111" i="99"/>
  <c r="AF110" i="99"/>
  <c r="AF109" i="99"/>
  <c r="AI108" i="99"/>
  <c r="AI107" i="99"/>
  <c r="AI106" i="99"/>
  <c r="AG108" i="99"/>
  <c r="AG107" i="99"/>
  <c r="AF108" i="99"/>
  <c r="AF107" i="99"/>
  <c r="AF106" i="99"/>
  <c r="R14" i="99" l="1"/>
  <c r="O14" i="99"/>
  <c r="L14" i="99"/>
  <c r="K28" i="106" l="1"/>
  <c r="L28" i="106"/>
  <c r="L39" i="106"/>
  <c r="K39" i="106"/>
  <c r="I39" i="106"/>
  <c r="L36" i="106"/>
  <c r="K36" i="106"/>
  <c r="I36" i="106"/>
  <c r="L35" i="106"/>
  <c r="K35" i="106"/>
  <c r="I35" i="106"/>
  <c r="L34" i="106"/>
  <c r="K34" i="106"/>
  <c r="I34" i="106"/>
  <c r="L33" i="106"/>
  <c r="K33" i="106"/>
  <c r="I33" i="106"/>
  <c r="I28" i="106"/>
  <c r="L27" i="106"/>
  <c r="K27" i="106"/>
  <c r="I27" i="106"/>
  <c r="L26" i="106"/>
  <c r="K26" i="106"/>
  <c r="I26" i="106"/>
  <c r="L25" i="106"/>
  <c r="K25" i="106"/>
  <c r="I25" i="106"/>
  <c r="L24" i="106"/>
  <c r="K24" i="106"/>
  <c r="I24" i="106"/>
  <c r="L15" i="106"/>
  <c r="K15" i="106"/>
  <c r="J15" i="106"/>
</calcChain>
</file>

<file path=xl/sharedStrings.xml><?xml version="1.0" encoding="utf-8"?>
<sst xmlns="http://schemas.openxmlformats.org/spreadsheetml/2006/main" count="1734" uniqueCount="869">
  <si>
    <t>Modifica las acciones para responder a los cambios organizacionales o de prioridades. Propone mejoras para la organización.</t>
  </si>
  <si>
    <t>Modifica su comportamiento para adaptarse a la situación o a las personas. Decide qué hacer en función de la situación.</t>
  </si>
  <si>
    <t>Aplica normas que dependen a cada situación o procedimientos para cumplir con sus responsabilidades.</t>
  </si>
  <si>
    <t>Contrucciones de Relaciones</t>
  </si>
  <si>
    <t>Es la habilidad de construir y mantener relaciones cordiales con personas internas o externas a la organización.</t>
  </si>
  <si>
    <t>Construye relaciones beneficiosas para el cliente externo y la institución, que le permiten alcanzar los objetivos organizacionales. Identifica y crea nuevas oportunidades en beneficio de la institución.</t>
  </si>
  <si>
    <t>Construye relaciones, tanto dentro como fuera de la institución que le proveen información. Establece un ambiente cordial con personas desconocidas, desde el primer encuentro.</t>
  </si>
  <si>
    <t>Entabla relaciones a nivel laboral. Inicia y mantiene relaciones sociales con compañeros, clientes y proveedores.</t>
  </si>
  <si>
    <t>Iniciativa</t>
  </si>
  <si>
    <t>Es la predisposición para actual proactivamente. Los niveles de Actuación van desde concretar decisiones tomadas en el pasado, hasta la búsqueda de nuevas oportunidades o soluciones a problemas.</t>
  </si>
  <si>
    <t>Se anticipa a las situaciones con una visión de largo plazo; actúa para crear oportunidades o evitar problemas que no son evidentes para los demás. Elabora planes de contingencia. Es promotor de ideas innovadoras.</t>
  </si>
  <si>
    <t>Se adelanta y se prepara para los acontecimientos que pueden ocurrir en el corto plazo. Crea oportunidades o minimiza problemas potenciales. Aplica distintas formas de trabajo con una visión de mediano plazo.</t>
  </si>
  <si>
    <t>Reconoce las oportunidades o problemas del momento. Cuestiona las formas convencionales de trabajar.</t>
  </si>
  <si>
    <t>Bachiller</t>
  </si>
  <si>
    <t>1. DATOS DE IDENTIFICACIÓN DEL PUESTO</t>
  </si>
  <si>
    <t>Tercer Nivel</t>
  </si>
  <si>
    <t>Servidor Público 5</t>
  </si>
  <si>
    <t>Nacional</t>
  </si>
  <si>
    <t>NIVEL</t>
  </si>
  <si>
    <t>ROL</t>
  </si>
  <si>
    <t>GRUPO OCUPACIONAL</t>
  </si>
  <si>
    <t>Servidor Público 7</t>
  </si>
  <si>
    <t>Servidor Público 6</t>
  </si>
  <si>
    <t>Servidor Público 4</t>
  </si>
  <si>
    <t>Servidor Público 3</t>
  </si>
  <si>
    <t>Servidor Público 2</t>
  </si>
  <si>
    <t>Servidor Público 1</t>
  </si>
  <si>
    <t>GRADO</t>
  </si>
  <si>
    <t>AMBITO</t>
  </si>
  <si>
    <t xml:space="preserve">Lee y comprende la información sencilla que se le presenta en forma escrita y realiza las acciones pertinentes que indican el nivel de comprensión. </t>
  </si>
  <si>
    <t>Bajo</t>
  </si>
  <si>
    <t xml:space="preserve">Lee y comprende documentos de complejidad media, y posteriormente presenta informes. </t>
  </si>
  <si>
    <t>Medio</t>
  </si>
  <si>
    <t xml:space="preserve">Lee y comprende documentos de alta complejidad. Elabora propuestas de solución o mejoramiento sobre la base del nivel de comprensión  </t>
  </si>
  <si>
    <t>Alto</t>
  </si>
  <si>
    <t xml:space="preserve">La capacidad de leer y entender información e ideas presentadas de manera escrita. </t>
  </si>
  <si>
    <t>Verifica el funcionamiento de máquinas o equipos, frecuentemente.</t>
  </si>
  <si>
    <t>Enciende máquinas o equipos por primera vez para verificar su funcionamiento. Constata la calidad de los productos.</t>
  </si>
  <si>
    <t xml:space="preserve">Realiza pruebas y ensayos de naturaleza compleja para comprobar si un nuevo sistema, equipo o procedimiento técnico - administrativo, funcionará correctamente.    Identifica claramente los errores y propone los correctivos </t>
  </si>
  <si>
    <t>Conducir pruebas y ensayos para determinar si los equipos, programas de computación o procedimientos técnicos - administrativos están funcionando correctamente.</t>
  </si>
  <si>
    <t>Comprobación</t>
  </si>
  <si>
    <t xml:space="preserve">Instala piezas sencillas de maquinarias, equipos y otros.  </t>
  </si>
  <si>
    <t xml:space="preserve">Instala cableados y equipos sencillos. </t>
  </si>
  <si>
    <t>Instala maquinarias, programas y equipos de alta complejidad.</t>
  </si>
  <si>
    <t>Instalar equipos, maquinaria, cableado o programas que cumplan con las especificaciones requeridas.</t>
  </si>
  <si>
    <t>Instalación</t>
  </si>
  <si>
    <t xml:space="preserve">Ajusta las piezas sencillas de maquinarias, equipos y otros.  </t>
  </si>
  <si>
    <t xml:space="preserve">Reemplaza las piezas deterioradas de maquinarias, equipos y otros; observando las especificaciones técnicas. </t>
  </si>
  <si>
    <t>Repara los daños de maquinarias, equipos y otros, realizando una inspección previa.</t>
  </si>
  <si>
    <t xml:space="preserve">Inspeccionar las fuentes que ocasionan daños en maquinaria, equipos y otros para repararlos.  </t>
  </si>
  <si>
    <t>Reparación</t>
  </si>
  <si>
    <t>Busca la fuente que ocasiona errores en la operación de máquinas, automóviles y otros equipos de operación sencilla.</t>
  </si>
  <si>
    <t>Identifica el circuito causante de una falla  eléctrica o de equipos o sistemas de operación compleja.</t>
  </si>
  <si>
    <t>Detecta fallas en sistemas o equipos de alta complejidad de operación como por ejemplo, depurar el código de control de un nuevo sistema operativo.</t>
  </si>
  <si>
    <t>Determinar qué causa un error de operación y decidir qué hacer al respecto.</t>
  </si>
  <si>
    <t>Toma decisiones de complejidad baja, las situaciones que se presentan permiten comparar patrones de hechos ocurridos con anterioridad.</t>
  </si>
  <si>
    <t xml:space="preserve">Toma decisiones de complejidad media sobre la base de sus conocimientos, de los productos o servicios de la unidad o proceso organizacional, y de la experiencia previa.  </t>
  </si>
  <si>
    <t>Toma decisiones de complejidad alta sobre la base de la misión y objetivos de la institución, y de la satisfacción del problema del cliente. Idea soluciones a problemáticas futuras de la institución.</t>
  </si>
  <si>
    <t>Es la capacidad de valorar las ventajas y desventajas  de una acción potencial.</t>
  </si>
  <si>
    <t xml:space="preserve">Escribir documentos sencillos en forma clara y concisa. Ejemplo (memorando) </t>
  </si>
  <si>
    <t>Escribir documentos de mediana complejidad, ejemplo (oficios, circulares)</t>
  </si>
  <si>
    <t>Escribir documentos de complejidad alta, donde se establezcan parámetros que tengan impacto directo sobre el funcionamiento de una organización, proyectos u otros. Ejemplo (Informes de procesos legales, técnicos, administrativos)</t>
  </si>
  <si>
    <t>Es la capacidad de comunicar información o ideas por escrito de modo que otros entiendan.</t>
  </si>
  <si>
    <t xml:space="preserve">Comunica en forma clara y oportuna información sencilla. </t>
  </si>
  <si>
    <t>Comunica información relevante. Organiza la información para que sea comprensible a los receptores.</t>
  </si>
  <si>
    <t xml:space="preserve">Expone  programas, proyectos y otros ante las autoridades  y personal de otras instituciones. </t>
  </si>
  <si>
    <t>Es la capacidad  de comunicar información o ideas en forma hablada de manera clara y comprensible.</t>
  </si>
  <si>
    <t>Escucha y comprende la información o disposiciones que se le provee y realiza las acciones pertinentes para el cumplimiento.</t>
  </si>
  <si>
    <t xml:space="preserve">Escucha y comprende los requerimientos de los clientes internos y externos y elabora informes. </t>
  </si>
  <si>
    <t>Comprende las ideas presentadas en forma oral en las reuniones de trabajo  y desarrolla propuestas en base a los requerimientos.</t>
  </si>
  <si>
    <t>Es la capacidad de escuchar y comprender información o ideas presentadas.</t>
  </si>
  <si>
    <t>Contar dinero para entregar cambios.</t>
  </si>
  <si>
    <t xml:space="preserve">Utiliza las  matemáticas para realizar cálculos de complejidad media. (Ejemplo liquidaciones, conciliaciones bancarias, etc.) </t>
  </si>
  <si>
    <t xml:space="preserve">Desarrolla un modelo matemático para simular y resolver  problemas.  </t>
  </si>
  <si>
    <t>Utilizar las matemáticas para ejecutar actividades y solucionar problemas.</t>
  </si>
  <si>
    <t>Seleccionar un equipo para la oficina</t>
  </si>
  <si>
    <t>Sugerir cambios en un programa de computación para que su uso resulte más fácil al usuario.</t>
  </si>
  <si>
    <t>Identificar el sistema de control requerido por una nueva unidad organizacional.</t>
  </si>
  <si>
    <t>Analizar demandas y requerimientos de producto o servicio  para crear un diseño.</t>
  </si>
  <si>
    <t>Rediseña el portal web institucional, base de datos y  otros para mejorar el acceso a la información.</t>
  </si>
  <si>
    <t xml:space="preserve">Diseña los mecanismos de implementación de nuevas tecnologías que permiten mejorar la gestión de la organización. </t>
  </si>
  <si>
    <t xml:space="preserve">Crea nueva tecnología. </t>
  </si>
  <si>
    <t>Generar o adaptar equipos y tecnología para atender las necesidades del cliente interno y externo.</t>
  </si>
  <si>
    <t>Utiliza dinero de caja chica para adquirir suministros de oficina y lleva un registro de los gastos.</t>
  </si>
  <si>
    <t>Prepara y maneja el presupuesto de un proyecto a corto plazo .</t>
  </si>
  <si>
    <t>Planifica y aprueba el presupuesto anual de una institución o de un proyecto a largo plazo. Incluye gestionar el financiamiento necesario.</t>
  </si>
  <si>
    <t>Determinar cómo debe gastarse el dinero para realizar el trabajo y contabilizar los gastos.</t>
  </si>
  <si>
    <t>Chequea el borrador de un documento para detectar errores mecanográficos.</t>
  </si>
  <si>
    <t>Realiza el control de calidad de los informes técnicos, legales o administrativos para detectar errores. Incluye proponer ajustes.</t>
  </si>
  <si>
    <t>Establece procedimientos de control de calidad para los productos o servicios que genera la institución.</t>
  </si>
  <si>
    <t>Inspeccionar y evaluar la calidad de los productos o servicios.</t>
  </si>
  <si>
    <t>Selecciona los instrumentos necesarios para una reunión de trabajo.</t>
  </si>
  <si>
    <t xml:space="preserve">Escoge un nuevo programa informático para la automatización de ciertas actividades. </t>
  </si>
  <si>
    <t>Identifica el equipo necesario que debe adquirir una institución para cumplir con los planes, programas y proyectos.</t>
  </si>
  <si>
    <t>Determinar el tipo de equipos, herramientas e instrumentos necesarios para realizar un trabajo.</t>
  </si>
  <si>
    <t>Ajusta los controles de una máquina copiadora para lograr fotocopias de menor tamaño.</t>
  </si>
  <si>
    <t>Opera los sistemas informáticos, redes y otros e implementa los ajustes para solucionar fallas en la operación de los mismos.</t>
  </si>
  <si>
    <t>Controla la operación de los sistemas informáticos implementados en la institución. Establece ajustes a las fallas que presenten los sistemas.</t>
  </si>
  <si>
    <t>Operar y controlar el funcionamiento y manejo de equipos,  sistemas, redes y otros.</t>
  </si>
  <si>
    <t xml:space="preserve">Instruye a un compañero sobre la forma de operar un programa de computación. </t>
  </si>
  <si>
    <t>Instruye sobre procedimientos técnicos, legales o administrativos a los compañeros de la unidad o proceso .</t>
  </si>
  <si>
    <t>Capacita a los colaboradores y compañeros de la institución</t>
  </si>
  <si>
    <t>Enseñar a otros cómo realizar alguna actividad.</t>
  </si>
  <si>
    <t>Instrucción</t>
  </si>
  <si>
    <t>Realiza la limpieza de equipos computarizados,  fotocopiadoras y otros equipos.</t>
  </si>
  <si>
    <t>Depura y actualiza el software de los equipos informáticos. Incluye despejar las partes móviles de los equipos informáticos, maquinarias y otros.</t>
  </si>
  <si>
    <t xml:space="preserve">Implementa programas de mantenimiento preventivo y correctivo. Determina el tipo de mantenimiento  que requieren los equipos  informáticos, maquinarias y otros de las unidades o procesos organizacionales. </t>
  </si>
  <si>
    <t>Ejecutar rutinas de mantenimiento y determinar cuándo y qué tipo de mantenimiento es requerido.</t>
  </si>
  <si>
    <t>Identifica el flujo de trabajo. Propone cambios para eliminar agilitar las actividades laborales.</t>
  </si>
  <si>
    <t>Diseña o rediseña los procesos de elaboración de los productos o servicios  que generan las unidades organizacionales.</t>
  </si>
  <si>
    <t>Diseña o rediseña la estructura, los procesos organizacionales y las atribuciones y responsabilidades de los puestos de trabajo.</t>
  </si>
  <si>
    <t>Diseñar o rediseñar tareas, estructuras y flujos de trabajo.</t>
  </si>
  <si>
    <t xml:space="preserve">Identifica cómo una discusión entre los miembros de un equipo de trabajo podría alterar el trabajo del día. </t>
  </si>
  <si>
    <t>Identifica la manera en cómo un cambio de leyes o de situaciones distintas afectará a la organización.</t>
  </si>
  <si>
    <t>Determinar cuándo han ocurrido cambios importantes en un sistema organizacional o cuándo ocurrirán.</t>
  </si>
  <si>
    <t>Compara información sencilla para identificar problemas.</t>
  </si>
  <si>
    <t>Identifica los problemas en la entrega de los productos o servicios que genera la unidad o proceso; determina posibles soluciones.</t>
  </si>
  <si>
    <t xml:space="preserve">Identifica los problemas que impiden el cumplimiento de los objetivos y metas planteados en el plan operativo institucional y redefine las estrategias. </t>
  </si>
  <si>
    <t>Identificar la naturaleza de un problema.</t>
  </si>
  <si>
    <t>Realiza una lista de asuntos a tratar asignando un orden o prioridad determinados. Establece prioridades en las actividades que realiza.</t>
  </si>
  <si>
    <t xml:space="preserve">Establece relaciones causales sencillas para descomponer  los problemas o situaciones en partes. Identifica los pros y los contras de las decisiones. Analiza información  sencilla. </t>
  </si>
  <si>
    <t xml:space="preserve">Analizar o descomponer información y detectar tendencias, patrones, relaciones, causas, efectos, etc.                                     </t>
  </si>
  <si>
    <t>Discrimina y prioriza entre las actividades asignadas aplicando la lógica.</t>
  </si>
  <si>
    <t xml:space="preserve">Elabora reportes jurídicos, técnicos o administrativos  aplicando el análisis y la lógica. </t>
  </si>
  <si>
    <t xml:space="preserve">Analiza,  determina y cuestiona la viabilidad de aplicación de leyes, reglamentos, normas, sistemas  y otros, aplicando la lógica. </t>
  </si>
  <si>
    <t xml:space="preserve">Utilizar la lógica y el análisis para identificar la fortaleza o debilidad de enfoques o proposiciones. </t>
  </si>
  <si>
    <t xml:space="preserve">Provee y maneja recursos materiales para las distintas unidades o  procesos organizacionales, así como para determinados eventos. </t>
  </si>
  <si>
    <t>Determina las necesidades de recursos materiales de la institución y controla el uso de los mismos.</t>
  </si>
  <si>
    <t>Evalúa los contratos de provisión de recursos materiales para la institución.</t>
  </si>
  <si>
    <t>Obtener y cuidar el uso apropiado de equipos, locales, accesorios y materiales necesarios para realizar ciertas actividades.</t>
  </si>
  <si>
    <t xml:space="preserve">Busca información con un objetivo concreto a través de preguntas rutinarias. </t>
  </si>
  <si>
    <t>Realiza un trabajo sistemático en un determinado lapso de tiempo para obtener la máxima y mejor información posible de todas las fuentes disponibles. (Obtiene información en periódicos, bases de datos, estudios técnicos etc.)</t>
  </si>
  <si>
    <t>Pone en marcha personalmente sistemas o prácticas que permiten recoger información esencial de forma habitual (ejemplo reuniones informales periódicas). Analiza la información recopilada.</t>
  </si>
  <si>
    <t>Conocer cómo localizar e identificar información esencial.</t>
  </si>
  <si>
    <t>Clasifica documentos para su registro.</t>
  </si>
  <si>
    <t xml:space="preserve">Clasifica y captura información técnica para consolidarlos. </t>
  </si>
  <si>
    <t xml:space="preserve">Define niveles de información para la gestión de una unidad o proceso.  </t>
  </si>
  <si>
    <t>Encontrar formas de estructurar o clasificar distintos niveles de información.</t>
  </si>
  <si>
    <t xml:space="preserve">Presenta datos estadísticos y/o financieros. </t>
  </si>
  <si>
    <t>Reconoce la información significativa, busca y coordina los datos relevantes para el desarrollo de programas y proyectos.</t>
  </si>
  <si>
    <t xml:space="preserve">Realiza análisis lógicos para identificar los problemas fundamentales de la organización. </t>
  </si>
  <si>
    <t>Es la capacidad de reconocer la información significativa, buscar y coordinar los datos relevantes. Se puede incluir aquí la habilidad para analizar y presentar datos financieros y estadísticos y para establecer conexiones relevantes entre datos numéricos.</t>
  </si>
  <si>
    <t xml:space="preserve">Utiliza conceptos básicos, sentido común y la experiencias vividas en la solución de problemas inherentes al desarrollo de las actividades del puesto. </t>
  </si>
  <si>
    <t xml:space="preserve">Analiza situaciones presentes utilizando los conocimientos teóricos o adquiridos con la experiencia. Utiliza y adapta los conceptos o principios adquiridos  para solucionar problemas en la ejecución de programas, proyectos y otros. </t>
  </si>
  <si>
    <t>Desarrolla conceptos nuevos para solucionar conflictos o para el desarrollo de proyectos, planes organizacionales y otros . Hace que las situaciones o ideas complejas estén claras, sean simples y comprensibles. Integra ideas, datos clave y observaciones, presentándolos en forma clara y útil.</t>
  </si>
  <si>
    <t>Aplicar o crear nuevos conceptos para la solución de problemas complejos, así como para el desarrollo de proyectos, planes organizacionales y otros. Incluye la utilización de razonamiento creativo, inductivo o conceptual.</t>
  </si>
  <si>
    <t>Analiza y corrige documentos.</t>
  </si>
  <si>
    <t xml:space="preserve">Monitorea el progreso de los planes y proyectos de la unidad administrativa y asegura el cumplimiento de los mismos. </t>
  </si>
  <si>
    <t xml:space="preserve">Desarrolla mecanismos de monitoreo y  control de la eficiencia, eficacia y productividad organizacional. </t>
  </si>
  <si>
    <t>Evaluar cuan bien está algo o alguien aprendiendo o haciendo algo.</t>
  </si>
  <si>
    <t>Identifica procedimientos alternativos para apoyar en la entrega de productos o servicios a los clientes usuarios.</t>
  </si>
  <si>
    <t>Desarrolla estrategias para la optimización de los recursos humanos, materiales y económicos.</t>
  </si>
  <si>
    <t>Desarrolla planes, programas o proyectos alternativos para solucionar problemas estratégicos organizacionales.</t>
  </si>
  <si>
    <t>Generar varias formas o alternativas para desarrollar planes, programas, proyectos y solucionar problemas.</t>
  </si>
  <si>
    <t>Establece objetivos y plazos para la realización de las tareas o actividades, define prioridades, controlando la calidad del trabajo y verificando la información para asegurarse de que se han ejecutado las acciones previstas.</t>
  </si>
  <si>
    <t>Es la capacidad de determinar eficazmente las metas y prioridades de sus planes o proyectos, estipulando la acción, los plazos y los recursos requeridos. Incluye la instrumentación de mecanismos de seguimiento y verificación de la información.</t>
  </si>
  <si>
    <t>Puede adecuarse a los cambios y participa en el desarrollo de planes y  programas de mejoramiento continuo.</t>
  </si>
  <si>
    <t>Comprende los cambios del entorno y esta en la capacidad de proponer planes  y programas de mejoramiento continuo.</t>
  </si>
  <si>
    <t>Comprende rápidamente los cambios del entorno, las oportunidades, amenazas, fortalezas y debilidades de su organización / unidad o proceso/ proyecto y establece directrices estratégicas para la aprobación de planes, programas y otros.</t>
  </si>
  <si>
    <t>Es la habilidad para comprender rápidamente los cambios del entorno, con el propósito de identificar acciones estratégicas. Incluye la capacidad para saber cuándo hay que mejorar planes, programas y proyectos.</t>
  </si>
  <si>
    <t>Orienta a un compañero en la forma de realizar ciertas actividades de complejidad baja.</t>
  </si>
  <si>
    <t>Ofrece guías a equipos de trabajo para el desarrollo de planes, programas y otros.</t>
  </si>
  <si>
    <t>Asesora a las autoridades de la institución en materia de su competencia, generando políticas y estrategias que permitan tomar decisiones acertadas.</t>
  </si>
  <si>
    <t>Ofrecer guías / sugerencias a los demás para que tomen decisiones.</t>
  </si>
  <si>
    <t>Aplica las herramientas de desarrollo disponibles. Define acciones para el desarrollo de las competencias críticas. Esporádicamente hace un seguimiento de las mismas.</t>
  </si>
  <si>
    <t>Utiliza herramientas existentes o nuevas en la organización para el desarrollo de los colaboradores en función de las estrategias de la organización. Promueve acciones de desarrollo.</t>
  </si>
  <si>
    <t>Realiza una proyección de posibles necesidades de recursos humanos considerando distintos escenarios a largo plazo. Tiene un papel activo en la definición de las políticas en función del análisis estratégico.</t>
  </si>
  <si>
    <t xml:space="preserve">Es la capacidad para dirigir, analizar y evaluar el desempeño actual y potencial de los colaboradores y definir e implementar acciones de desarrollo para las personas y equipos en el marco de las estrategias de la organización, adoptando un rol de facilitador y guía </t>
  </si>
  <si>
    <t>Nivel</t>
  </si>
  <si>
    <t>No.</t>
  </si>
  <si>
    <t>Trabajo en Equipo</t>
  </si>
  <si>
    <t>Es el interés de cooperar y trabajar de manera coordinada con los demás.</t>
  </si>
  <si>
    <t>Promueve la colaboración de los distintos integrantes del equipo. Valora sinceramente las ideas y experiencias de los demás; mantiene un actitud abierta para aprender de los demás.</t>
  </si>
  <si>
    <t>Coopera, participa activamente en el equipo, apoya a las decisiones. Realiza la parte del trabajo que le corresponde. Como miembro de un equipo, mantiene informados a los demás. Comparte información.</t>
  </si>
  <si>
    <t>Orientación de Servicio</t>
  </si>
  <si>
    <t>Implica un deseo de ayudar o de servir a los demás, satisfaciendo sus necesidades. Significa focalizar los esfuerzos en el descubrimiento y las satisfacción de las necesidades de los clientes, tanto internos como externos.</t>
  </si>
  <si>
    <t>Demuestra interés en atender a los clientes internos o externos con rapidez, diagnostica correctamente la necesidad y plantea soluciones adecuadas.</t>
  </si>
  <si>
    <t>Identifica las necesidades del cliente interno o externo; en ocasiones se anticipa a ellos, aportando soluciones a la medida de sus requerimientos.</t>
  </si>
  <si>
    <t>Actúa a partir de los requerimientos de los clientes, ofreciendo propuestas estandarizadas a sus demandas.</t>
  </si>
  <si>
    <t>Es el esfuerzo por trabajar adecuadamente, tendiendo al logro de estándares de excelencia.</t>
  </si>
  <si>
    <t>Modifica los métodos de trabajo para conseguir mejoras. Actúa para lograr y superar niveles de desempeño y plazos establecidos.</t>
  </si>
  <si>
    <t>Realiza bien o correctamente su trabajo.</t>
  </si>
  <si>
    <t>Conocimiento del Entorno Organizacional</t>
  </si>
  <si>
    <t>Utiliza las normas, la cadena de mando y los procedimiento establecidos para cumplir con sus responsabilidades. Responde a los requerimientos explícitos.</t>
  </si>
  <si>
    <t>Aprendizaje Contínuo</t>
  </si>
  <si>
    <t>Mantiene su formación técnica. Realiza una gran esfuerzo por adquirir nuevas habilidades y conocimientos.</t>
  </si>
  <si>
    <t>Busca información sólo cuando la necesita, lee manuales, libros y otro, para aumentar sus conocimiento básicos.</t>
  </si>
  <si>
    <t>INTERFAZ:</t>
  </si>
  <si>
    <t>Desarrollo estratégico del Talento Humano</t>
  </si>
  <si>
    <t>Orientación / Asesoramiento</t>
  </si>
  <si>
    <t>Pensamiento Estratégico</t>
  </si>
  <si>
    <t>Planificación y Gestión</t>
  </si>
  <si>
    <t>Organización de Sistemas</t>
  </si>
  <si>
    <t>Monitoreo y Control</t>
  </si>
  <si>
    <t>Crea un buen clima de trabajo y espíritu de cooperación. Resuelve los conflictos que se puedan producir dentro del equipo. Se considera que es un referente en el manejo de equipos de trabajo. Promueve el trabajo en equipo con otras áreas de la organización.</t>
  </si>
  <si>
    <t>Realiza las acciones necesarias para cumplir con las metas propuestas. Desarrolla y modifica procesos organizacionales que contribuyan a mejorar la eficiencia.</t>
  </si>
  <si>
    <t>Identifica las razones que motivan determinados comportamientos en los grupos de trabajo, los problemas de fondo  de las unidades o procesos, oportunidades o fuerzas de poder que los afectan.</t>
  </si>
  <si>
    <t>Realiza trabajos de investigación y comparte con sus compañeros. Brinda sus conocimientos y experiencias, actuando como agente de cambio y propagador de nuevas ideas y tecnologías.</t>
  </si>
  <si>
    <t>Generación de Ideas</t>
  </si>
  <si>
    <t>Pensamiento Conceptual</t>
  </si>
  <si>
    <t>Habilidad Analítica 
(análisis de prioridad, criterio lógico, sentido común)</t>
  </si>
  <si>
    <t>Organización de la Información</t>
  </si>
  <si>
    <t>Recopilación de Información</t>
  </si>
  <si>
    <t>Manejo de Recursos Materiales</t>
  </si>
  <si>
    <t>Pensamiento Crítico</t>
  </si>
  <si>
    <t>Pensamiento Analítico</t>
  </si>
  <si>
    <t>Identificación de Problemas</t>
  </si>
  <si>
    <t>Percepción de Sistemas y Entorno</t>
  </si>
  <si>
    <t>Mantenimiento de Equipos</t>
  </si>
  <si>
    <t>Operación y Control</t>
  </si>
  <si>
    <t xml:space="preserve">Selección de Equipos  </t>
  </si>
  <si>
    <t>Inspección de Productos o Servicios</t>
  </si>
  <si>
    <t>Manejo de Recursos Financieros</t>
  </si>
  <si>
    <t>Diseño de Tecnología</t>
  </si>
  <si>
    <t>Análisis de Operaciones</t>
  </si>
  <si>
    <t>Destreza Matemática</t>
  </si>
  <si>
    <t>Comprensión Oral</t>
  </si>
  <si>
    <t>Expresión Oral</t>
  </si>
  <si>
    <t>Expresión Escrita</t>
  </si>
  <si>
    <t>Juicio y Toma de Decisiones</t>
  </si>
  <si>
    <t>Detección de Averías</t>
  </si>
  <si>
    <t>Comprensión Escrita</t>
  </si>
  <si>
    <t>Distrital</t>
  </si>
  <si>
    <t>Técnico</t>
  </si>
  <si>
    <t>Servidor Público 14</t>
  </si>
  <si>
    <t>Servidor Público 13</t>
  </si>
  <si>
    <t>Servidor Público 12</t>
  </si>
  <si>
    <t>Servidor Público 11</t>
  </si>
  <si>
    <t>Servidor Público 10</t>
  </si>
  <si>
    <t>Servidor Público 9</t>
  </si>
  <si>
    <t>Servidor Público 8</t>
  </si>
  <si>
    <t>INSTRUCCIÓN</t>
  </si>
  <si>
    <t>Código:</t>
  </si>
  <si>
    <t>Nivel de Instrucción:</t>
  </si>
  <si>
    <t>Denominación del Puesto:</t>
  </si>
  <si>
    <t>Nivel:</t>
  </si>
  <si>
    <t>Rol:</t>
  </si>
  <si>
    <t>Grupo Ocupacional:</t>
  </si>
  <si>
    <t>Grado:</t>
  </si>
  <si>
    <t>Ámbito:</t>
  </si>
  <si>
    <t>Ejecución y Coordinación de Procesos</t>
  </si>
  <si>
    <t>Ejecución y Supervisión de Procesos</t>
  </si>
  <si>
    <t>Administrativo</t>
  </si>
  <si>
    <t>Zonal</t>
  </si>
  <si>
    <t>Circuital</t>
  </si>
  <si>
    <t>Tiempo de Experiencia:</t>
  </si>
  <si>
    <t>7. ACTIVIDADES ESENCIALES</t>
  </si>
  <si>
    <t>Unidad Administrativa:</t>
  </si>
  <si>
    <t>No Profesional</t>
  </si>
  <si>
    <t>Profesional</t>
  </si>
  <si>
    <t>AÑOS DE EXPERIENCIA</t>
  </si>
  <si>
    <t>Temática de la Capacitación</t>
  </si>
  <si>
    <t>Área de Conocimiento:</t>
  </si>
  <si>
    <t>9. COMPETENCIAS TÉCNICAS</t>
  </si>
  <si>
    <t>Denominación de la Competencia</t>
  </si>
  <si>
    <t>COMPETENCIAS CONDUCTUALES</t>
  </si>
  <si>
    <t>COMPETENCIAS TÉCNICAS</t>
  </si>
  <si>
    <t>DICCIONARIO DE COMPETENCIAS LABORALES</t>
  </si>
  <si>
    <t>Identifica situaciones que pueden alterar el desenvolvimiento normal de los colaboradores de una unidad o proceso organizacional. Implica la habilidad de observar y aprovechar los comportamientos de los colaboradores y compañeros.</t>
  </si>
  <si>
    <t>MATRIZ DE VERBOS</t>
  </si>
  <si>
    <t>Abastece</t>
  </si>
  <si>
    <t>Proveer de lo necesario</t>
  </si>
  <si>
    <t>Actualiza</t>
  </si>
  <si>
    <t>Ajusta</t>
  </si>
  <si>
    <t>Almacena</t>
  </si>
  <si>
    <t>Analiza</t>
  </si>
  <si>
    <t>Aplica</t>
  </si>
  <si>
    <t>Apoya</t>
  </si>
  <si>
    <t>Archiva</t>
  </si>
  <si>
    <t>Asesora</t>
  </si>
  <si>
    <t>Dar consejo o dictamen</t>
  </si>
  <si>
    <t>Asigna</t>
  </si>
  <si>
    <t>Asiste</t>
  </si>
  <si>
    <t>Audita</t>
  </si>
  <si>
    <t>Autoriza</t>
  </si>
  <si>
    <t>Calcula</t>
  </si>
  <si>
    <t>Califica</t>
  </si>
  <si>
    <t>Capacita</t>
  </si>
  <si>
    <t>Clasifica</t>
  </si>
  <si>
    <t>Ordenar o disponer por clases</t>
  </si>
  <si>
    <t>Codifica</t>
  </si>
  <si>
    <t>Colabora</t>
  </si>
  <si>
    <t>Conforma</t>
  </si>
  <si>
    <t>Consensúa</t>
  </si>
  <si>
    <t>Consolida</t>
  </si>
  <si>
    <t>Dar firmeza y solidez a una cosa</t>
  </si>
  <si>
    <t>Controla</t>
  </si>
  <si>
    <t xml:space="preserve">Ejercer el control </t>
  </si>
  <si>
    <t>Coordina</t>
  </si>
  <si>
    <t>Servicios</t>
  </si>
  <si>
    <t>Define</t>
  </si>
  <si>
    <t>Delega</t>
  </si>
  <si>
    <t>Desarrolla</t>
  </si>
  <si>
    <t>Describe</t>
  </si>
  <si>
    <t>Determina</t>
  </si>
  <si>
    <t>Diseña</t>
  </si>
  <si>
    <t>Hacer un diseño</t>
  </si>
  <si>
    <t>Distribuye</t>
  </si>
  <si>
    <t>Efectúa</t>
  </si>
  <si>
    <t>Cumplirse hacerse efectiva una cosa</t>
  </si>
  <si>
    <t>Ejecuta</t>
  </si>
  <si>
    <t>Elabora</t>
  </si>
  <si>
    <t>Transformar una cosa por medio de un trabajo adecuado</t>
  </si>
  <si>
    <t>Emite</t>
  </si>
  <si>
    <t xml:space="preserve">Producir y poner en circulación papel moneda, títulos o valores, efectos públicos </t>
  </si>
  <si>
    <t>Entrega</t>
  </si>
  <si>
    <t>Poner en manos o poder de otro a una persona o cosa</t>
  </si>
  <si>
    <t>Establece</t>
  </si>
  <si>
    <t>Dejar de mostrado y firme un principio, una teoría, una idea, etc.</t>
  </si>
  <si>
    <t>Evalúa</t>
  </si>
  <si>
    <t>Estimar, apreciar, calcular el valor de una cosa</t>
  </si>
  <si>
    <t>Examina</t>
  </si>
  <si>
    <t>Reconocer la calidad en una cosa viendo si contiene algún defecto o error</t>
  </si>
  <si>
    <t>Facilita</t>
  </si>
  <si>
    <t xml:space="preserve">Hacer fácil o posible la ejecución de una cosa o la consecución de un fin </t>
  </si>
  <si>
    <t>Formula</t>
  </si>
  <si>
    <t>Reducir a términos claros y precisos un mandato, una proposición y una denuncia</t>
  </si>
  <si>
    <t>Identifica</t>
  </si>
  <si>
    <t>Implanta</t>
  </si>
  <si>
    <t>Establecer o peor en ejecución nuevas doctrinas</t>
  </si>
  <si>
    <t>Informa</t>
  </si>
  <si>
    <t>Entregar, dar noticia de una cosa</t>
  </si>
  <si>
    <t>Integra</t>
  </si>
  <si>
    <t>Construir las partes de un todo</t>
  </si>
  <si>
    <t>Interpreta</t>
  </si>
  <si>
    <t>Explicar o declarar el sentido de una cosa y principalmente el de textos falta de claridad</t>
  </si>
  <si>
    <t>Lidera</t>
  </si>
  <si>
    <t>Dirigir o estar a la cabeza de un grupo</t>
  </si>
  <si>
    <t>Mantiene</t>
  </si>
  <si>
    <t>Proseguir con lo que se está ejecutando</t>
  </si>
  <si>
    <t>Mide</t>
  </si>
  <si>
    <t xml:space="preserve">Comparar una cantidad con su respectiva unidad, con el fin de averiguar cuantas veces la segunda </t>
  </si>
  <si>
    <t>Motiva</t>
  </si>
  <si>
    <t>Dar o explicar la razón o motivo que se ha tenido para hacer una cosa. Preparar mentalmente una acción</t>
  </si>
  <si>
    <t>Notifica</t>
  </si>
  <si>
    <t>Hacer saber una resolución de la autoridad con las formalidades preceptuadas para el caso</t>
  </si>
  <si>
    <t>Obtiene</t>
  </si>
  <si>
    <t>Alcanzar, conseguir y lograr una cosa que se merece, solicita o pretende</t>
  </si>
  <si>
    <t>Organiza</t>
  </si>
  <si>
    <t>Disponer y preparar un conjunto de personas, con los medios adecuados, para lograr un fin determinado</t>
  </si>
  <si>
    <t>Participa</t>
  </si>
  <si>
    <t xml:space="preserve">Tomar uno parte en una cosa </t>
  </si>
  <si>
    <t>Prepara</t>
  </si>
  <si>
    <t xml:space="preserve">Prevenir, disponer o hacer una cosa con alguna afinidad </t>
  </si>
  <si>
    <t>Presenta</t>
  </si>
  <si>
    <t>Hacer manifestación de una cosa, ponerla en la presencia de alguien</t>
  </si>
  <si>
    <t>Procesa</t>
  </si>
  <si>
    <t>Someter datos o materiales a una serie de operaciones programadas</t>
  </si>
  <si>
    <t>Programa</t>
  </si>
  <si>
    <t>Idear y ordenar las acciones necesarias para realizar un proyecto</t>
  </si>
  <si>
    <t>Propone</t>
  </si>
  <si>
    <t>Manifestar con razones una cosa para conocimiento de uno, o para inducirle a adoptarla</t>
  </si>
  <si>
    <t>Realiza</t>
  </si>
  <si>
    <t>Efectuar, llevar a cabo algo o ejecutar una acción</t>
  </si>
  <si>
    <t>Recepta</t>
  </si>
  <si>
    <t>Recibir, acoger</t>
  </si>
  <si>
    <t>Recibe</t>
  </si>
  <si>
    <t>Tomar uno lo que le dan o le envían</t>
  </si>
  <si>
    <t>Recopila</t>
  </si>
  <si>
    <t>Juntar en compendio, recoger o unir diversas cosas</t>
  </si>
  <si>
    <t>Redacta</t>
  </si>
  <si>
    <t>Poner por escrito cosas sucedidas, acordadas o pensadas con anterioridad</t>
  </si>
  <si>
    <t>Reforma</t>
  </si>
  <si>
    <t>Modificar algo, por lo general con la intensión de mejorarlo</t>
  </si>
  <si>
    <t>Registra</t>
  </si>
  <si>
    <t>Examinar con detención una cosa</t>
  </si>
  <si>
    <t>Regula</t>
  </si>
  <si>
    <t>Determinar las reglas o normas a que debe ajustarse una persona o cosa</t>
  </si>
  <si>
    <t>Remite</t>
  </si>
  <si>
    <t>Enviar una cosa a determinada persona de otro lugar</t>
  </si>
  <si>
    <t>Reporta</t>
  </si>
  <si>
    <t>Informas, noticiar</t>
  </si>
  <si>
    <t>Revisa</t>
  </si>
  <si>
    <t>Selecciona</t>
  </si>
  <si>
    <t>Supervisa</t>
  </si>
  <si>
    <t>Valora</t>
  </si>
  <si>
    <t>Verifica</t>
  </si>
  <si>
    <t>Solicita</t>
  </si>
  <si>
    <t>Pedir algo</t>
  </si>
  <si>
    <t>Abastecer</t>
  </si>
  <si>
    <t>Actualizar</t>
  </si>
  <si>
    <t>Ajustar</t>
  </si>
  <si>
    <t>Almacenar</t>
  </si>
  <si>
    <t>Analizar</t>
  </si>
  <si>
    <t>Aplicar</t>
  </si>
  <si>
    <t>Apoyar</t>
  </si>
  <si>
    <t>Archivar</t>
  </si>
  <si>
    <t>Asesorar</t>
  </si>
  <si>
    <t>Asignar</t>
  </si>
  <si>
    <t>Asistir</t>
  </si>
  <si>
    <t>Auditar</t>
  </si>
  <si>
    <t>Autorizar</t>
  </si>
  <si>
    <t>Calcular</t>
  </si>
  <si>
    <t>Calificar</t>
  </si>
  <si>
    <t>Capacitar</t>
  </si>
  <si>
    <t>Clasificar</t>
  </si>
  <si>
    <t>Codificar</t>
  </si>
  <si>
    <t>Colaborar</t>
  </si>
  <si>
    <t>Conformar</t>
  </si>
  <si>
    <t>Consensuar</t>
  </si>
  <si>
    <t>Consolidar</t>
  </si>
  <si>
    <t>Controlar</t>
  </si>
  <si>
    <t>Coordinar</t>
  </si>
  <si>
    <t>Definir</t>
  </si>
  <si>
    <t>Delegar</t>
  </si>
  <si>
    <t>Desarrollar</t>
  </si>
  <si>
    <t>Describir</t>
  </si>
  <si>
    <t>Determinar</t>
  </si>
  <si>
    <t>Diseñar</t>
  </si>
  <si>
    <t>Distribuir</t>
  </si>
  <si>
    <t>Efectuar</t>
  </si>
  <si>
    <t>Ejecutar</t>
  </si>
  <si>
    <t>Elaborar</t>
  </si>
  <si>
    <t>Emitir</t>
  </si>
  <si>
    <t>Entregar</t>
  </si>
  <si>
    <t>Establecer</t>
  </si>
  <si>
    <t>Evaluar</t>
  </si>
  <si>
    <t>Examinar</t>
  </si>
  <si>
    <t>Facilitar</t>
  </si>
  <si>
    <t>Formular</t>
  </si>
  <si>
    <t>Identificar</t>
  </si>
  <si>
    <t>Implantar</t>
  </si>
  <si>
    <t>Informar</t>
  </si>
  <si>
    <t>Integrar</t>
  </si>
  <si>
    <t>Interpretar</t>
  </si>
  <si>
    <t>Liderar</t>
  </si>
  <si>
    <t>Mantener</t>
  </si>
  <si>
    <t>Medir</t>
  </si>
  <si>
    <t>Motivar</t>
  </si>
  <si>
    <t>Notificar</t>
  </si>
  <si>
    <t>Obtener</t>
  </si>
  <si>
    <t>Organizar</t>
  </si>
  <si>
    <t>Participar</t>
  </si>
  <si>
    <t>Preparar</t>
  </si>
  <si>
    <t>Presentar</t>
  </si>
  <si>
    <t>Procesar</t>
  </si>
  <si>
    <t>Programar</t>
  </si>
  <si>
    <t>Proponer</t>
  </si>
  <si>
    <t>Realizar</t>
  </si>
  <si>
    <t>Receptar</t>
  </si>
  <si>
    <t>Recibir</t>
  </si>
  <si>
    <t>Recopilar</t>
  </si>
  <si>
    <t>Redactar</t>
  </si>
  <si>
    <t>Reformar</t>
  </si>
  <si>
    <t>Registrar</t>
  </si>
  <si>
    <t>Regular</t>
  </si>
  <si>
    <t>Remitir</t>
  </si>
  <si>
    <t>Reportar</t>
  </si>
  <si>
    <t>Revisar</t>
  </si>
  <si>
    <t>Seleccionar</t>
  </si>
  <si>
    <t>Supervisar</t>
  </si>
  <si>
    <t>Valorar</t>
  </si>
  <si>
    <t>Verificar</t>
  </si>
  <si>
    <t>Solicitar</t>
  </si>
  <si>
    <t>FORMA DE VERBO EXCLUSIVA PARA DESCRIPCIÓN DE MISIÓN DEL PUESTO</t>
  </si>
  <si>
    <t>FORMA DE VERBO EXCLUSIVA PARA DESCRIPCIÓN DE ACTIVIDADES</t>
  </si>
  <si>
    <t>Volver actual o vigente algo</t>
  </si>
  <si>
    <t>Hacer que dos o mas cosas en realidad distintas aparezcan y se consideren como una misma, reconocer si una persona o cosa es la misma que se supone o se busca.</t>
  </si>
  <si>
    <t>Conformar, acomodar una cosa a otra de suerte que no haya discrepancia entre ellas.</t>
  </si>
  <si>
    <t>Poner o guardar en almacén, Introducir información en la memoria de un ordenador.</t>
  </si>
  <si>
    <t>Distinción y separación de  un todo hasta llegar a conocer sus principios y elementos.</t>
  </si>
  <si>
    <t>Emplear, administrar o poner en practica un conocimiento, medida o principio a fin de obtener un determinado efecto o rendimiento en una cosa o persona.</t>
  </si>
  <si>
    <t>Servirse de una persona o cosa como apoyo.</t>
  </si>
  <si>
    <t>Guardar documentos o información de un archivo.</t>
  </si>
  <si>
    <t>Señalar lo que corresponde a una persona o cosa.</t>
  </si>
  <si>
    <t>Servir o atender a una persona, especialmente de un modo eventual o desempeñando tareas especificas.</t>
  </si>
  <si>
    <t>Examinar la gestión económica, administrativa de una entidad a fin de comprobar si se ajusta a lo establecido por Ley o costumbre.</t>
  </si>
  <si>
    <t>Dar a alguien autoridad o facultad para hacer alguna cosa.</t>
  </si>
  <si>
    <t xml:space="preserve">Considerar, reflexionar una cosa con atención o cuidado. </t>
  </si>
  <si>
    <t>Acreditar una persona o cosa.</t>
  </si>
  <si>
    <t>Hacer a alguien apto, habilitarlo para una cosa.</t>
  </si>
  <si>
    <t>Hacer o formar un cuerpo de leyes metódico y sistemático.</t>
  </si>
  <si>
    <t>Ayudar con otros al logro de un fin.</t>
  </si>
  <si>
    <t>Ajustar, una cosa con otra, dar forma a algo.</t>
  </si>
  <si>
    <t>Adoptar una decisión de común acuerdo entre dos o más partes.</t>
  </si>
  <si>
    <t>Disponer cosas metódicamente, concentrar medios y esfuerzos para una acción común.</t>
  </si>
  <si>
    <t>Fijar con claridad, exactitud y precisión la significación de un apalabra o la naturaleza de una persona o cosa.</t>
  </si>
  <si>
    <t>Dar una persona a otra la jurisdicción que tiene por su dignidad u oficio, para que haga sus veces o conferirle su representación.</t>
  </si>
  <si>
    <t>Explicar una teoría y llevarla hasta sus ultimas consecuencias.</t>
  </si>
  <si>
    <t>Delinear, dibujar, figurar una cosa, representándola de modo que de cabal idea de ella.</t>
  </si>
  <si>
    <t>Fijar los términos de una cosa, hacer tomar una resolución.</t>
  </si>
  <si>
    <t>Dividir una cosa entre varios, designando lo que a cada uno corresponde, según voluntad, conveniencia regla o derecho.</t>
  </si>
  <si>
    <t>Desempeñar con arte y facilidad alguna cosa.</t>
  </si>
  <si>
    <t>Probar que una cosa que se dudaba es verdadera, comprobar o verificar la veracidad de una cosa.</t>
  </si>
  <si>
    <t>Reconocer, estimar o apreciar el valor o mérito de una cosa o persona.</t>
  </si>
  <si>
    <t>Ejercer la inspección superior en trabajos realizados por otros.</t>
  </si>
  <si>
    <t>Ver con atención y cuidado. Someter una cosa a nuevo examen para corregirla.</t>
  </si>
  <si>
    <t>Elegir, escoger por medio de una selección.</t>
  </si>
  <si>
    <t>6. CAPACITACIÓN REQUERIDA PARA EL PUESTO</t>
  </si>
  <si>
    <t>Servidor Público de Apoyo 1</t>
  </si>
  <si>
    <t>Servidor Público de Apoyo 2</t>
  </si>
  <si>
    <t>Servidor Público de Apoyo 3</t>
  </si>
  <si>
    <t>Servidor Público de Apoyo 4</t>
  </si>
  <si>
    <t xml:space="preserve">2. MISIÓN </t>
  </si>
  <si>
    <t>3. RELACIONES INTERNAS Y EXTERNAS</t>
  </si>
  <si>
    <t>4. INSTRUCCIÓN FORMAL REQUERIDA</t>
  </si>
  <si>
    <t>5. EXPERIENCIA LABORAL REQUERIDA</t>
  </si>
  <si>
    <t>8. CONOCIMIENTOS ADICIONALES RELACIONADOS A LAS ACTIVIDADES ESENCIALES</t>
  </si>
  <si>
    <t>Comportamiento Observable</t>
  </si>
  <si>
    <t>Nivel Jerárquico Superior</t>
  </si>
  <si>
    <t>Provincial</t>
  </si>
  <si>
    <t>Orientación a los Resultados</t>
  </si>
  <si>
    <t xml:space="preserve">Anticipa los puntos críticos de una situación o problema, desarrollando estrategias a largo plazo, acciones de control,  mecanismos de coordinación y  verificando información para la aprobación de diferentes proyectos, programas y otros. Es capaz de administrar simultáneamente diversos proyectos complejos.  </t>
  </si>
  <si>
    <t>Es la capacidad para comprender e interpretar las relaciones de poder e influencia en la institución o en otras instituciones, clientes o proveedores, etc. Incluye la capacidad de preveer la forma que los nuevo acontecimientos o situaciones afectarán a las personas y grupos de la institución.</t>
  </si>
  <si>
    <t>Es la habilidad para buscar y compartir información útil, comprometiéndose con el aprendizaje. Incluye la capacidad de aprovechar la experiencia de otros y la propia.</t>
  </si>
  <si>
    <t>Es capaz de administrar simultáneamente diversos proyectos de complejidad media, estableciendo estrategias de corto y mediano plazo, mecanismos de coordinación y control de la información.</t>
  </si>
  <si>
    <t>VERBO INDICATIVO</t>
  </si>
  <si>
    <t>VERBO INFINITIVO</t>
  </si>
  <si>
    <t>SIGNIFICADO</t>
  </si>
  <si>
    <t>COMPORTAMIENTO OBSERVABLE</t>
  </si>
  <si>
    <t>DEFINICIÓN</t>
  </si>
  <si>
    <t>DENOMINACIÓN DE LA COMPETENCIA</t>
  </si>
  <si>
    <t xml:space="preserve">Identifica, describe y utiliza las relaciones de poder e influencia existentes dentro de la institución, con un sentido claro de lo que que es influir en la institución. </t>
  </si>
  <si>
    <t>Flexibilidad</t>
  </si>
  <si>
    <t>Es la capacidad para adaptarse y trabajar en distintas y variadas situaciones y con personas o grupos diversos.</t>
  </si>
  <si>
    <t>Especificidad de la experiencia</t>
  </si>
  <si>
    <t xml:space="preserve">10. COMPETENCIAS CONDUCTUALES </t>
  </si>
  <si>
    <t>N/A</t>
  </si>
  <si>
    <t>BACHILLER</t>
  </si>
  <si>
    <t>TERCER AÑO APRABADO, CERTIFICADO DE CULMINACIÓN DE EDUCACIÓN SUPERIOR</t>
  </si>
  <si>
    <t xml:space="preserve">TÉCNICO SUPERIOR </t>
  </si>
  <si>
    <t xml:space="preserve">TECNOLÓGICO SUPERIOR  </t>
  </si>
  <si>
    <t xml:space="preserve">TERCER NIVEL </t>
  </si>
  <si>
    <t xml:space="preserve">Ejecución de Procesos de Apoyo </t>
  </si>
  <si>
    <t xml:space="preserve">Ejecución de Procesos </t>
  </si>
  <si>
    <t>Servidor Público de Servicios 1</t>
  </si>
  <si>
    <t>Servidor Público de Servicios 2</t>
  </si>
  <si>
    <t>Tercer año aprobado o Certificado de culminación de Educación Superior</t>
  </si>
  <si>
    <t>Técnico Superior</t>
  </si>
  <si>
    <t>Tecnológico Superior</t>
  </si>
  <si>
    <t>No requerida</t>
  </si>
  <si>
    <t>3 meses</t>
  </si>
  <si>
    <t>6 meses</t>
  </si>
  <si>
    <t>3 años</t>
  </si>
  <si>
    <t>4 años</t>
  </si>
  <si>
    <t>Cuarto Nivel - Diplomado</t>
  </si>
  <si>
    <t>Cuarto Nivel - Especialidad</t>
  </si>
  <si>
    <t>Cuarto Nivel - Maestría</t>
  </si>
  <si>
    <t>Cuarto Nivel - PHD</t>
  </si>
  <si>
    <t>Regional</t>
  </si>
  <si>
    <t>Cantonal</t>
  </si>
  <si>
    <t>Local</t>
  </si>
  <si>
    <t>Cuarto Nivel</t>
  </si>
  <si>
    <t>Realiza análisis extremadamente complejos, organizando y  secuenciando  un problema o situación, estableciendo causas de hecho, o varias consecuencias de acción. Anticipa los obstáculos y planifica los siguientes pasos.</t>
  </si>
  <si>
    <t>DESCRIPCIÓN Y PERFIL DEL PUESTO</t>
  </si>
  <si>
    <t>Dirección del Seguro General de Salud Individual y Familiar</t>
  </si>
  <si>
    <t>Unidades Médicas de la Red Pública y Complementaria de Salud, Equipo de Trabajo, Servicio Integrado de Seguridad ECU 911, Instituciones de Primera Respuesta, Servicios de Emergencia.</t>
  </si>
  <si>
    <t>Todas las áreas</t>
  </si>
  <si>
    <t>Chofer de Ambulancia</t>
  </si>
  <si>
    <t>Conducir la ambulancia de acuerdo a las normas legales de tránsito, a fin de ofrecer un servicio de atención pre-hospitalaria y/o emergencia eficiente, oportuno y humanitario a la ciudadanía en general.</t>
  </si>
  <si>
    <t>Apoya al personal médico y/o paramédico en la movilización física del paciente hacia la unidad médica.</t>
  </si>
  <si>
    <t>Realiza el proceso de custodia y transporte de los pacientes que ingresen a la ambulancia.</t>
  </si>
  <si>
    <t>Realiza la conducción del transporte secundario asignado a la ambulancia.</t>
  </si>
  <si>
    <t>Custodia y utiliza las herramientas a su cargo, para cubrir necesidades de la ambulancia.</t>
  </si>
  <si>
    <t>Atención Pre-hospitalaria, Primeros Auxilios, Leyes de Tránsito</t>
  </si>
  <si>
    <t>Mecánica Automotriz y electricidad</t>
  </si>
  <si>
    <t>Mecánica Automotriz, electricidad, Atención Pre-hospitalaria, Primeros Auxilios, Leyes de Tránsito</t>
  </si>
  <si>
    <t>Mecánica Automotriz, Electricidad, Primeros Auxilios, Atención Pre-Hospitalaria</t>
  </si>
  <si>
    <t>Realiza el mantenimiento preventivo o correctivo de la ambulancia a su cargo.</t>
  </si>
  <si>
    <t>1 año</t>
  </si>
  <si>
    <t>Conducción de vehículos con licencia tipo E y/o F, Atención Pre-hospitalaria</t>
  </si>
  <si>
    <t>11. COMPETENCIAS TRANSVERSALES</t>
  </si>
  <si>
    <t>2. MISIÓN DEL PUESTO</t>
  </si>
  <si>
    <t>Ética y probidad</t>
  </si>
  <si>
    <t>Orientación al servicio ciudadano</t>
  </si>
  <si>
    <t>COMPETENCIAS TRANSVERSALES</t>
  </si>
  <si>
    <t>Orientación al Servicio Ciudadano</t>
  </si>
  <si>
    <t>Ética y Probidad</t>
  </si>
  <si>
    <t>COMPETENCIAS TRANSVERSALES (OBLIGATORIAS A UTILIZAR EN TODOS LOS PERFILES)</t>
  </si>
  <si>
    <t>Ejecución de Procesos de Apoyo</t>
  </si>
  <si>
    <t>Ejecución de Procesos</t>
  </si>
  <si>
    <t>ROLES DE PUESTOS</t>
  </si>
  <si>
    <t>Convoca</t>
  </si>
  <si>
    <t>Convocar</t>
  </si>
  <si>
    <t>Citar, llamar a varias personas para que concurran a un lugar determinado.</t>
  </si>
  <si>
    <t>Dirige</t>
  </si>
  <si>
    <t>Dirigir</t>
  </si>
  <si>
    <t>Guiar, mostrando o dando las señales de un camino.</t>
  </si>
  <si>
    <t>Dispone</t>
  </si>
  <si>
    <t>Disponer</t>
  </si>
  <si>
    <t>Deliberar, mandar, determinar lo que ha de hacerse.</t>
  </si>
  <si>
    <t>Gestiona</t>
  </si>
  <si>
    <t>Gestionar</t>
  </si>
  <si>
    <t>Hacer diligencias conducentes al logro de un negocio o de un propósito cualquiera.</t>
  </si>
  <si>
    <t>Planifica</t>
  </si>
  <si>
    <t>Planificar</t>
  </si>
  <si>
    <t>Hacer plan o proyecto de una acción para obtener un objetivo determinado</t>
  </si>
  <si>
    <t>Suscribe</t>
  </si>
  <si>
    <t>Suscribir</t>
  </si>
  <si>
    <t xml:space="preserve">Firmar al pie o al final de un escrito </t>
  </si>
  <si>
    <t>Brinda atención oportuna, amable y eficiente a la ciudadanía y/o usuarios, facilitando los trámites y gestionando sus requerimientos con disposición a resolver eficazmente las solicitudes, garantizando calidad y respeto en el servicio.</t>
  </si>
  <si>
    <t>Anticipa y comprende las necesidades de la ciudadanía y/o usuarios, brinda atención oportuna, clara y respetuosa, resuelve de manera eficiente sus requerimientos y contribuye de forma proactiva a mejorar la calidad y satisfacción del servicio público.</t>
  </si>
  <si>
    <t>Demuestra integridad y honestidad en la gestión de documentos, recursos e información institucional, actuando con transparencia, respeto a la normativa vigente y estricto apego a los procedimientos establecidos.</t>
  </si>
  <si>
    <t>Promueve y practica de manera constante la integridad, la honestidad y la transparencia en la gestión de documentos, recursos e información institucional; actúa con apego a la normativa vigente y se constituye en referente ético para su equipo y la institución.</t>
  </si>
  <si>
    <t>Capacidad para brindar apoyo, recomendaciones o sugerencias a otras personas, con el propósito de facilitar la toma de decisiones y contribuir al logro de los objetivos institucionales.</t>
  </si>
  <si>
    <t>Ofrece asesoría especializada a las autoridades de la institución en los ámbitos de su competencia, elaborando políticas y estrategias que respalden decisiones claras, oportunas y alineadas con la misión organizacional.</t>
  </si>
  <si>
    <t>Proporciona orientación a los equipos de trabajo para la elaboración y ejecución de planes, programas y proyectos, favoreciendo su adecuada implementación.</t>
  </si>
  <si>
    <t>Guía a un compañero en la realización de tareas sencillas o de baja complejidad, asegurando que las actividades se cumplan de manera correcta.</t>
  </si>
  <si>
    <t>Pensamiento estratégico</t>
  </si>
  <si>
    <t>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t>
  </si>
  <si>
    <t>Interpreta con rapidez los cambios del entorno y reconoce de forma integral las oportunidades, amenazas, fortalezas y debilidades de la organización, su unidad o proyecto. A partir de ello, define directrices estratégicas que orientan la aprobación de planes, programas y políticas.</t>
  </si>
  <si>
    <t>Analiza los cambios del entorno y cuenta con la capacidad de proponer planes y programas de mejoramiento continuo, adaptándolos a las necesidades de la organización.</t>
  </si>
  <si>
    <t>Puede adecuarse a los cambios y participa en el desarrollo de planes y programas de mejoramiento continuo.</t>
  </si>
  <si>
    <t>Generación de ideas</t>
  </si>
  <si>
    <t>Capacidad para proponer diversas alternativas y enfoques que faciliten el diseño de planes, programas y proyectos, así como la resolución creativa de problemas, aportando valor a la organización y a sus procesos.</t>
  </si>
  <si>
    <t>Diseña planes, programas o proyectos innovadores y alternativos que permiten resolver de manera efectiva problemas estratégicos de la institución.</t>
  </si>
  <si>
    <t>Formula estrategias orientadas a optimizar el uso de los recursos humanos, materiales y financieros, favoreciendo la eficiencia organizacional.</t>
  </si>
  <si>
    <t>Reconoce y plantea procedimientos alternativos que contribuyen al apoyo operativo y a la mejora en la entrega de productos o servicios a los usuarios internos y externos.</t>
  </si>
  <si>
    <t>Capacidad para supervisar y evaluar de manera sistemática el desempeño de personas, procesos o proyectos, verificando su progreso y resultados. Implica asegurar que las actividades se ejecuten conforme a los objetivos establecidos, identificando oportunidades de mejora.</t>
  </si>
  <si>
    <t>Diseña e implementa mecanismos de monitoreo y control que permiten evaluar la eficiencia, eficacia y productividad de la organización, garantizando la alineación con sus metas estratégicas.</t>
  </si>
  <si>
    <t>Supervisa el avance de los planes y proyectos de su unidad administrativa, asegurando que se cumplan los plazos, estándares y resultados previstos.</t>
  </si>
  <si>
    <t>Revisa documentos u otras tareas específicas y propone correcciones, contribuyendo a mantener la calidad en las actividades rutinarias.</t>
  </si>
  <si>
    <t>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t>
  </si>
  <si>
    <t>Crea conceptos y enfoques innovadores para resolver problemas de alta complejidad y para diseñar proyectos o planes institucionales. Reconoce aspectos que suelen pasar desapercibidos para otros y los transforma en propuestas claras, prácticas y útiles, integrando datos e ideas de manera estructurada para apoyar la toma de decisiones.</t>
  </si>
  <si>
    <t>Analiza situaciones actuales a partir de conocimientos teóricos y experiencias previas. Ajusta conceptos y principios aprendidos para resolver problemas en la ejecución de programas, proyectos y procesos.</t>
  </si>
  <si>
    <t>Aplica conceptos básicos, el sentido común y experiencias inmediatas para enfrentar problemas relacionados con sus funciones. Se centra en soluciones prácticas sin profundizar en una visión global de la situación.</t>
  </si>
  <si>
    <t>Pensamiento conceptual</t>
  </si>
  <si>
    <t>Monitoreo y control</t>
  </si>
  <si>
    <t>Habilidad analítica (análisis de prioridad, criterio lógico, sentido común)</t>
  </si>
  <si>
    <t>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t>
  </si>
  <si>
    <t>Efectúa análisis lógicos y estructurados que permiten identificar los problemas de fondo de la organización, aportando insumos clave para la toma de decisiones estratégicas.</t>
  </si>
  <si>
    <t>Reconoce información significativa y coordina la recopilación y organización de los datos relevantes necesarios para el diseño y ejecución de programas, proyectos o actividades que le sean asignadas.</t>
  </si>
  <si>
    <t>Presenta información en forma de datos estadísticos, financieros o de otra índole, contribuyendo a la comprensión básica de los mismos.</t>
  </si>
  <si>
    <t>Capacidad para estructurar, clasificar y dar orden a diferentes niveles de información, de manera que puedan ser utilizados eficazmente en la gestión institucional.</t>
  </si>
  <si>
    <t>Establece y define niveles de organización de la información que facilitan la gestión integral de una unidad, proceso o equipos de trabajo, asegurando su adecuada disponibilidad y uso.</t>
  </si>
  <si>
    <t>Clasifica y sistematiza información técnica, consolidándola de manera que resulte útil para planes, proyectos o actividades específicas.</t>
  </si>
  <si>
    <t>Ordena y registra documentos o información de manera organizada, garantizando su correcta ubicación y acceso cuando sean requeridos.</t>
  </si>
  <si>
    <t>Organización de la información</t>
  </si>
  <si>
    <t>Gestión de la información</t>
  </si>
  <si>
    <t>Capacidad para identificar, localizar, recuperar, almacenar, organizar y analizar información relevante mediante el uso de herramientas tecnológicas, garantizando que los datos fluyan de manera efectiva para apoyar la gestión institucional.</t>
  </si>
  <si>
    <t>Implementa sistemas y prácticas tecnológicas que permiten recopilar información de manera continua y asegura que otros también lo hagan, garantizando su disponibilidad para la toma de decisiones.</t>
  </si>
  <si>
    <t>Realiza un trabajo sistemático en periodos definidos para obtener la mejor información posible de diversas fuentes tecnológicas, como bases de datos, páginas digitales y libros electrónicos.</t>
  </si>
  <si>
    <t>Busca información puntual y asegura que circule adecuadamente dentro de la institución, reconociendo que ello contribuye al logro de los objetivos establecidos.</t>
  </si>
  <si>
    <t>Manejo de recursos materiales</t>
  </si>
  <si>
    <t>Capacidad para obtener, administrar y resguardar adecuadamente los equipos, instalaciones, accesorios y materiales necesarios para el desarrollo de las actividades institucionales, garantizando su uso eficiente y responsable.</t>
  </si>
  <si>
    <t>Evalúa y supervisa la provisión de recursos materiales para la institución, asegurando que respondan a las necesidades estratégicas y cumplan con los estándares de calidad y eficiencia requeridos.</t>
  </si>
  <si>
    <t>Identifica y determina las necesidades de recursos materiales de la organización, estableciendo controles que garanticen el uso correcto, racional y su optimización.</t>
  </si>
  <si>
    <t>Suministra los recursos materiales requeridos para las distintas unidades o procesos organizacionales, asegurando su disponibilidad oportuna.</t>
  </si>
  <si>
    <t>Identificación de problemas</t>
  </si>
  <si>
    <t>Capacidad para detectar y comprender la naturaleza de un problema, evaluando sus causas y consecuencias con el fin de generar posibles soluciones y asegurar el cumplimiento de los objetivos institucionales.</t>
  </si>
  <si>
    <t>Reconoce con precisión los problemas que dificultan la ejecución de actividades para el cumplimiento de los objetivos y metas institucionales, y redefine estrategias que permitan superarlos.</t>
  </si>
  <si>
    <t>Identifica dificultades en la entrega de productos o servicios generados por la unidad o proceso, y plantea posibles alternativas de solución.</t>
  </si>
  <si>
    <t>Analiza y compara información sencilla para detectar problemas básicos en su ámbito de acción.</t>
  </si>
  <si>
    <t>Percepción de sistemas y entorno</t>
  </si>
  <si>
    <t>Capacidad para reconocer y anticipar cambios relevantes en un sistema organizacional, evaluando cómo estos pueden afectar el funcionamiento institucional y el desempeño de las personas o procesos.</t>
  </si>
  <si>
    <t>Identifica de manera oportuna cómo una modificación en la normativa, o un cambio significativo en las condiciones externas, impactará en la institución, anticipando acciones correctivas o de adaptación.</t>
  </si>
  <si>
    <t>Reconoce situaciones que pueden alterar el desempeño normal de los colaboradores en una unidad o proceso, mostrando habilidad para observar y aprovechar los comportamientos de compañeros y equipos de trabajo.</t>
  </si>
  <si>
    <t>Detecta cómo situaciones cotidianas, como una discusión entre miembros de un equipo, pueden interferir en el desarrollo de las actividades diarias.</t>
  </si>
  <si>
    <t>Organización de sistemas</t>
  </si>
  <si>
    <t>Capacidad para diseñar o rediseñar tareas, estructuras y flujos de trabajo, con el fin de optimizar la gestión institucional, mejorar la eficiencia y garantizar el cumplimiento de los objetivos institucionales.</t>
  </si>
  <si>
    <t>Diseña o rediseña estructuras, procesos organizacionales y la asignación de las atribuciones, responsabilidades y actividades de los puestos de trabajo, asegurando su alineación con la estrategia institucional.</t>
  </si>
  <si>
    <t>Organiza o ajusta los procesos vinculados a la elaboración de productos o a la prestación de servicios en las unidades organizacionales, con el fin de hacerlos más eficientes y efectivos.</t>
  </si>
  <si>
    <t>Reconoce los flujos de trabajo y propone cambios básicos que permitan simplificar o agilizar las actividades laborales.</t>
  </si>
  <si>
    <t>Mantenimiento de equipos</t>
  </si>
  <si>
    <t>Capacidad para ejecutar rutinas de mantenimiento y determinar, de manera oportuna, qué tipo de mantenimiento requieren los equipos, maquinarias y sistemas utilizados en la institución, con el fin de asegurar su correcto funcionamiento y prolongar su vida útil.</t>
  </si>
  <si>
    <t>Implementa programas de mantenimiento preventivo y correctivo, determinando con precisión el tipo de mantenimiento que necesitan los equipos informáticos, maquinaria y otros recursos de la institución.</t>
  </si>
  <si>
    <t>Realiza actividades de actualización y depuración de software en equipos informáticos, así como limpieza y ajustes básicos en maquinarias y otros dispositivos, contribuyendo a su buen funcionamiento.</t>
  </si>
  <si>
    <t>Efectúa tareas simples de mantenimiento, como la limpieza de equipos de oficina (computadoras, fotocopiadoras, entre otros), garantizando su operatividad básica.</t>
  </si>
  <si>
    <t>Capacidad para enseñar a otros la manera adecuada de realizar una actividad, transmitiendo conocimientos y habilidades de forma clara y comprensible, con el fin de mejorar el desempeño individual y colectivo.</t>
  </si>
  <si>
    <t>Capacita a los colaboradores y compañeros de la institución, desarrollando en ellos competencias técnicas, administrativas o de gestión que fortalezcan su labor diaria.</t>
  </si>
  <si>
    <t>Orienta e instruye a los miembros de su unidad o proceso en procedimientos técnicos, legales o administrativos, favoreciendo la correcta aplicación de normas y métodos.</t>
  </si>
  <si>
    <t>Guía a un compañero en la utilización básica de herramientas o programas específicos, asegurando que pueda ejecutar la actividad de manera adecuada.</t>
  </si>
  <si>
    <t>Capacidad para operar y supervisar el funcionamiento de equipos, sistemas, redes y otros recursos, asegurando su correcto desempeño y aplicando los ajustes necesarios para mantener la continuidad operativa.</t>
  </si>
  <si>
    <t>Supervisa y controla el funcionamiento de los sistemas informáticos implementados en la institución, realizando ajustes y soluciones a fallas complejas que puedan presentarse.</t>
  </si>
  <si>
    <t>Opera equipos, sistemas informáticos y redes, aplicando ajustes básicos para corregir fallas y garantizar su adecuado funcionamiento.</t>
  </si>
  <si>
    <t>Efectúa regulaciones simples en equipos de oficina, como ajustar los controles de una copiadora para obtener el formato de impresión requerido.</t>
  </si>
  <si>
    <t>Operación y control</t>
  </si>
  <si>
    <t>Selección de equipos</t>
  </si>
  <si>
    <t>Capacidad para identificar y determinar el tipo de equipos, herramientas o instrumentos más adecuados para el cumplimiento de tareas, proyectos o procesos, garantizando eficiencia y efectividad en la gestión organizacional.</t>
  </si>
  <si>
    <t>Evalúa y define el equipo necesario que debe adquirir la institución para cumplir de manera óptima con sus planes, programas y proyectos estratégicos.</t>
  </si>
  <si>
    <t>Selecciona programas informáticos o herramientas específicas que facilitan la automatización de actividades y la mejora de procesos internos.</t>
  </si>
  <si>
    <t>Elige los instrumentos o recursos básicos requeridos para actividades operativas o reuniones de trabajo, asegurando su disponibilidad.</t>
  </si>
  <si>
    <t>Inspección de productos o servicios</t>
  </si>
  <si>
    <t>Capacidad para evaluar y verificar la calidad de los productos o servicios generados por la institución, asegurando que cumplan con los estándares establecidos y satisfagan las necesidades de los usuarios internos y externos.</t>
  </si>
  <si>
    <t>Diseña e implementa procedimientos de control de calidad para los productos o servicios institucionales, o de terceros en el marco de sus competencias, garantizando altos niveles de confiabilidad y cumplimiento.</t>
  </si>
  <si>
    <t>Revisa y controla la calidad de informes técnicos, legales o administrativos, detectando posibles errores y proponiendo los ajustes necesarios.</t>
  </si>
  <si>
    <t>Verifica documentos o productos en su etapa preliminar, identificando errores básicos o aspectos que pueden mejorarse.</t>
  </si>
  <si>
    <t>Manejo de recursos financieros</t>
  </si>
  <si>
    <t>Capacidad para planificar, administrar y supervisar el uso de los recursos financieros de la organización, asegurando su correcta asignación, control y registro, en función de los objetivos institucionales.</t>
  </si>
  <si>
    <t>Planifica, gestiona y aprueba el presupuesto anual de la institución o de proyectos de largo plazo, incluyendo la búsqueda y gestión de financiamiento que garantice su sostenibilidad.</t>
  </si>
  <si>
    <t>Elabora y administra presupuestos para proyectos de corto plazo, controlando los gastos y asegurando el cumplimiento de los objetivos establecidos.</t>
  </si>
  <si>
    <t>Utiliza fondos de caja chica para adquirir suministros de oficina y mantiene un registro organizado de los gastos efectuados.</t>
  </si>
  <si>
    <t>Diseño de tecnología</t>
  </si>
  <si>
    <t>Capacidad para crear o adaptar tecnologías, equipos, sistemas o herramientas que respondan a las necesidades del cliente interno y externo, contribuyendo a la mejora de la gestión institucional y a la innovación en los procesos.</t>
  </si>
  <si>
    <t>Diseña y desarrolla nuevas tecnologías que fortalecen la gestión institucional y generan soluciones innovadoras a los requerimientos organizacionales.</t>
  </si>
  <si>
    <t>Estructura e implementa mecanismos tecnológicos que permiten mejorar los procesos de la institución y optimizar sus resultados.</t>
  </si>
  <si>
    <t>Realiza ajustes básicos o rediseños en plataformas tecnológicas, como el portal web institucional, bases de datos u otros sistemas, para facilitar el acceso a la información.</t>
  </si>
  <si>
    <t>Análisis de operaciones</t>
  </si>
  <si>
    <t>Capacidad para examinar las demandas y requerimientos de productos o servicios, con el fin de diseñar o ajustar procesos, sistemas y recursos que aseguren la eficiencia y efectividad en la gestión organizacional.</t>
  </si>
  <si>
    <t>Determina y diseña sistemas de control que requieren nuevas unidades organizacionales, garantizando un funcionamiento eficiente y alineado a los objetivos institucionales.</t>
  </si>
  <si>
    <t>Propone modificaciones en programas o sistemas informáticos para facilitar su uso y mejorar la experiencia del usuario.</t>
  </si>
  <si>
    <t>Selecciona y recomienda equipos o recursos básicos para actividades administrativas en la oficina, asegurando su utilidad práctica.</t>
  </si>
  <si>
    <t>Destreza matemática</t>
  </si>
  <si>
    <t>Capacidad para aplicar las matemáticas en la ejecución de actividades, resolución de problemas y análisis de información, asegurando precisión y confiabilidad en los resultados.</t>
  </si>
  <si>
    <t>Desarrolla modelos matemáticos avanzados para simular escenarios y resolver problemas complejos, contribuyendo a la toma de decisiones estratégicas.</t>
  </si>
  <si>
    <t>Aplica cálculos matemáticos de mediana complejidad, como liquidaciones, conciliaciones bancarias o análisis contables, garantizando exactitud en los resultados.</t>
  </si>
  <si>
    <t>Realiza operaciones aritméticas básicas, como contar dinero o efectuar cálculos simples, para dar soporte a tareas rutinarias.</t>
  </si>
  <si>
    <t>Comprensión oral</t>
  </si>
  <si>
    <t>Capacidad para escuchar atentamente y comprender información, ideas o instrucciones presentadas verbalmente, transformándolas en acciones o propuestas que aporten valor a la institución.</t>
  </si>
  <si>
    <t>Comprende con claridad las ideas transmitidas en reuniones de trabajo y elabora propuestas alineadas a los requerimientos institucionales.</t>
  </si>
  <si>
    <t>Escucha y entiende las solicitudes de clientes internos y externos, elaborando informes y planteando respuestas oportunas.</t>
  </si>
  <si>
    <t>Atiende y asimila instrucciones sencillas o disposiciones recibidas, ejecutando las acciones necesarias para su cumplimiento.</t>
  </si>
  <si>
    <t>Expresión oral</t>
  </si>
  <si>
    <t>Capacidad para comunicar información o ideas de manera verbal, con claridad y precisión, adaptándose al interlocutor y al contexto, para asegurar la comprensión y efectividad del mensaje.</t>
  </si>
  <si>
    <t>Expone programas, proyectos u otros temas relevantes ante autoridades o representantes de diferentes entidades, transmitiendo seguridad, claridad y dominio del contenido.</t>
  </si>
  <si>
    <t>Comunica información importante de forma estructurada, organizando el mensaje para que resulte comprensible y útil para quienes lo reciben.</t>
  </si>
  <si>
    <t>Transmite información sencilla de manera clara y oportuna, facilitando la comprensión inmediata.</t>
  </si>
  <si>
    <t>Expresión escrita</t>
  </si>
  <si>
    <t>Capacidad para transmitir información e ideas por medio de la escritura, utilizando un lenguaje claro, estructurado y adecuado al contexto, de manera que el receptor comprenda el mensaje con facilidad.</t>
  </si>
  <si>
    <t>Redacta documentos de alta complejidad, como informes técnicos, legales o administrativos, en los que se establecen parámetros que tienen impacto directo en la gestión institucional o en proyectos estratégicos.</t>
  </si>
  <si>
    <t>Elabora documentos de mediana complejidad, tales como oficios, circulares o reportes internos, garantizando claridad y coherencia en la comunicación escrita.</t>
  </si>
  <si>
    <t>Redacta textos breves y sencillos, como memorandos o notas, asegurando que el mensaje sea conciso y fácil de entender.</t>
  </si>
  <si>
    <t>Toma de decisiones</t>
  </si>
  <si>
    <t>Capacidad para seleccionar el curso de acción más adecuado entre diversas alternativas, evaluando ventajas, desventajas y posibles consecuencias, incluso en contextos de presión o con información limitada, con el fin de garantizar decisiones oportunas y acertadas.</t>
  </si>
  <si>
    <t>Toma decisiones fundamentadas en análisis rigurosos, aun en situaciones complejas y bajo presión, alineando cada acción con la misión y los objetivos institucionales. Además, anticipa escenarios futuros y propone soluciones que fortalecen la sostenibilidad de la entidad.</t>
  </si>
  <si>
    <t>Evalúa las alternativas disponibles en situaciones nuevas y decide de manera oportuna, apoyándose en su experiencia, conocimientos previos y el entendimiento de procesos, productos o servicios bajo su responsabilidad.</t>
  </si>
  <si>
    <t>Recopila información disponible y toma decisiones en su ámbito habitual de trabajo. Sus elecciones son de baja complejidad y se basan en la comparación con experiencias similares previas.</t>
  </si>
  <si>
    <t>Detección de averías</t>
  </si>
  <si>
    <t>Capacidad para identificar las causas de fallas en equipos, sistemas o procesos, y determinar las acciones necesarias para corregirlas, asegurando la continuidad operativa y la eficiencia en el trabajo.</t>
  </si>
  <si>
    <t>Detecta y diagnostica fallas en sistemas o equipos de alta complejidad, como la depuración de código en un nuevo sistema operativo, proponiendo soluciones efectivas.</t>
  </si>
  <si>
    <t>Identifica circuitos, componentes o procesos que originan fallas en sistemas eléctricos o en equipos de operación compleja, contribuyendo a su reparación.</t>
  </si>
  <si>
    <t>Localiza el origen de errores en máquinas o equipos de uso sencillo, aportando soluciones básicas para restablecer su funcionamiento.</t>
  </si>
  <si>
    <t>Capacidad para inspeccionar, diagnosticar y corregir daños en maquinaria, equipos o sistemas, aplicando los procedimientos adecuados para restablecer su correcto funcionamiento.</t>
  </si>
  <si>
    <t>Efectúa reparaciones en maquinarias, equipos y sistemas de alta complejidad, realizando una inspección previa que le permite determinar con precisión el origen del daño y la mejor solución.</t>
  </si>
  <si>
    <t>Reemplaza piezas o componentes deteriorados en maquinarias, equipos y sistemas, siguiendo las especificaciones técnicas correspondientes.</t>
  </si>
  <si>
    <t>Realiza ajustes simples en piezas o componentes básicos de maquinarias y equipos, asegurando su operatividad inmediata.</t>
  </si>
  <si>
    <t>Capacidad para instalar equipos, maquinarias, cableado o programas, asegurando que cumplan con las especificaciones técnicas y operativas requeridas, de manera que puedan funcionar de forma eficiente y segura.</t>
  </si>
  <si>
    <t>Instala maquinarias, programas y equipos de alta complejidad, garantizando su correcta configuración y funcionamiento.</t>
  </si>
  <si>
    <t>Realiza la instalación de cableados, equipos o programas de menor complejidad, asegurando que operen adecuadamente.</t>
  </si>
  <si>
    <t>Efectúa la colocación o ensamblaje de piezas sencillas en maquinarias, equipos u otros dispositivos, facilitando su uso inmediato.</t>
  </si>
  <si>
    <t>Capacidad para realizar pruebas y ensayos que permitan verificar el correcto funcionamiento de equipos, programas o procedimientos técnicos-administrativos, identificando errores y proponiendo mejoras cuando sea necesario.</t>
  </si>
  <si>
    <t>Efectúa pruebas y ensayos complejos para comprobar la operatividad de nuevos sistemas, equipos o procedimientos técnico-administrativos. Identifica con claridad fallas potenciales y propone soluciones correctivas.</t>
  </si>
  <si>
    <t>Enciende o utiliza por primera vez máquinas o equipos para verificar su funcionamiento, constatando la calidad de los productos o resultados obtenidos.</t>
  </si>
  <si>
    <t>Revisa periódicamente el funcionamiento de equipos o máquinas, asegurando su operatividad básica.</t>
  </si>
  <si>
    <t>Comprensión escrita</t>
  </si>
  <si>
    <t>Capacidad para leer, interpretar y comprender información o ideas presentadas por escrito, transformándolas en acciones, informes o propuestas que aporten al cumplimiento de los objetivos institucionales.</t>
  </si>
  <si>
    <t>Lee y analiza documentos de alta complejidad, elaborando propuestas de solución o mejora basadas en un nivel avanzado de comprensión.</t>
  </si>
  <si>
    <t>Interpreta documentos de complejidad media y redacta posteriormente informes claros y coherentes sobre la información revisada.</t>
  </si>
  <si>
    <t>Lee y comprende información sencilla presentada por escrito, ejecutando las acciones necesarias según lo indicado.</t>
  </si>
  <si>
    <t xml:space="preserve">Comunicación y colaboración digital </t>
  </si>
  <si>
    <t>Capacidad para interactuar y compartir información de manera clara y efectiva a través de medios digitales, fomentando la colaboración en redes y equipos de trabajo, tanto internos como externos a la institución.</t>
  </si>
  <si>
    <t>Diseña y gestiona redes digitales inteligentes que integran tecnologías y sistemas innovadores, con el propósito de compartir conocimientos y generar valor agregado en los resultados institucionales.</t>
  </si>
  <si>
    <t>Participa activamente en redes digitales de trabajo y, en ocasiones, impulsa su creación para facilitar el intercambio de información y conocimientos alineados a los objetivos de la entidad.</t>
  </si>
  <si>
    <t>Adapta y reelabora contenidos digitales utilizando recursos tecnológicos básicos, con el fin de apoyar la comunicación en entornos digitales.</t>
  </si>
  <si>
    <t>Creatividad digital</t>
  </si>
  <si>
    <t>Capacidad para idear, diseñar y producir contenidos en diferentes formatos digitales, utilizando herramientas y plataformas tecnológicas que respondan a las necesidades del puesto, de la institución y de los usuarios.</t>
  </si>
  <si>
    <t>Desarrolla y diseña contenidos digitales innovadores, integrando recursos tecnológicos avanzados que aportan valor a los resultados institucionales y fortalecen la comunicación en entornos digitales.</t>
  </si>
  <si>
    <t>Crea y adapta contenidos digitales con apoyo de herramientas tecnológicas, participando en redes y entornos colaborativos para compartir información y conocimientos.</t>
  </si>
  <si>
    <t>Reelabora o ajusta materiales digitales mediante el uso de recursos básicos, facilitando su difusión y aprovechamiento en actividades rutinarias.</t>
  </si>
  <si>
    <t>Resolución de problemas digitales / Seguridad digital</t>
  </si>
  <si>
    <t>Capacidad para identificar y resolver problemas técnicos relacionados con el uso de herramientas y entornos digitales, aplicando medidas de seguridad que protejan la información, los datos y la privacidad institucional.</t>
  </si>
  <si>
    <t>Detecta y soluciona fallas técnicas en dispositivos y entornos digitales, configurando y personalizando sistemas de forma segura. Se adapta rápidamente a nuevas herramientas, actualizaciones o cambios tecnológicos.</t>
  </si>
  <si>
    <t>Utiliza tecnologías de manera innovadora para anticipar y resolver problemas en entornos digitales, aplicando mantenimiento preventivo y actualizando programas, dispositivos y sistemas para evitar fallas.</t>
  </si>
  <si>
    <t>Reconoce necesidades de mejora en su competencia digital y apoya a otros usuarios en la resolución de problemas básicos de software o hardware, guiándolos paso a paso de manera accesible.</t>
  </si>
  <si>
    <t>Autonomía</t>
  </si>
  <si>
    <t>Capacidad para gestionar el propio trabajo de manera independiente, utilizando adecuadamente los recursos disponibles y las tecnologías de la información, manteniendo relaciones de confianza y asegurando el cumplimiento de los compromisos asignados.</t>
  </si>
  <si>
    <t>Administra su labor con un alto grado de autonomía, responsabilidad y motivación, optimizando los recursos y garantizando la seguridad de la información. Genera vínculos de confianza con su jefe inmediato y con sus compañeros en distintos contextos de desempeño.</t>
  </si>
  <si>
    <t>Organiza su trabajo con motivación y confianza, aplicando sus capacidades de manera autónoma y comunicándose de forma efectiva. Utiliza los recursos necesarios con responsabilidad, cuidando la seguridad de la información.</t>
  </si>
  <si>
    <t>Realiza sus tareas con motivación y autocontrol, aprovechando los recursos disponibles bajo supervisión a distancia, manteniendo una comunicación clara y comprensible con su jefe inmediato y con su equipo.</t>
  </si>
  <si>
    <t>Comunicación efectiva</t>
  </si>
  <si>
    <t>Capacidad para escuchar, comprender y transmitir información de manera clara y precisa, tanto en forma oral, escrita y gestual, construyendo redes de contacto efectivas con funcionarios y ciudadanos para alcanzar los objetivos institucionales.</t>
  </si>
  <si>
    <t>Selecciona el momento y la forma más adecuada para exponer situaciones relevantes de la institución, siendo convocado por otros para colaborar en procesos clave. Utiliza herramientas y metodologías que le permiten diseñar estrategias de comunicación efectivas.</t>
  </si>
  <si>
    <t>Expresa sus ideas de manera clara, fluida y adaptada al interlocutor y al contexto, logrando que el mensaje sea comprendido e impacte en su audiencia. Escucha activamente a los demás, esforzándose por comprender el significado de la información recibida.</t>
  </si>
  <si>
    <t>Demuestra un manejo adecuado del lenguaje y de las técnicas básicas de comunicación oral y escrita, defendiendo su punto de vista con fundamentos sólidos incluso frente a opiniones diferentes.</t>
  </si>
  <si>
    <t>Innovación</t>
  </si>
  <si>
    <t>Capacidad para generar soluciones nuevas y diferentes que permitan responder de manera efectiva a los desafíos del puesto, de la institución y de los usuarios, impulsando la mejora continua y la creación de valor.</t>
  </si>
  <si>
    <t>Propone soluciones originales y creativas, ajustadas a las necesidades de la institución, que aportan mejoras significativas y sostenibles.</t>
  </si>
  <si>
    <t>Presenta y aplica soluciones pertinentes alineadas a los objetivos institucionales, contribuyendo al fortalecimiento de su área de trabajo.</t>
  </si>
  <si>
    <t>Sugiere o implementa soluciones prácticas basadas en experiencias previas, aplicándolas a situaciones similares para resolver problemas cotidianos.</t>
  </si>
  <si>
    <t>Temple</t>
  </si>
  <si>
    <t>Capacidad para mantener la serenidad, aprender de los errores y enfrentar las dificultades con perseverancia, justificando y explicando los problemas surgidos y generando acciones que permitan alcanzar los objetivos.</t>
  </si>
  <si>
    <t>Reconoce los errores propios o de su equipo, explica con claridad las causas y plantea acciones correctivas. Se mantiene firme y perseverante hasta lograr los resultados esperados.</t>
  </si>
  <si>
    <t>Aprende de sus equivocaciones, reflexiona sobre su desempeño y ajusta sus acciones para mejorar en el futuro.</t>
  </si>
  <si>
    <t>Identifica y expone posibles causas de errores o inconvenientes, detallando los factores que pudieron originarlos.</t>
  </si>
  <si>
    <t>Pensamiento analítico</t>
  </si>
  <si>
    <t>Capacidad para descomponer información compleja, identificar patrones, relaciones, causas y efectos, con el fin de comprender situaciones, anticipar problemas y tomar decisiones fundamentadas.</t>
  </si>
  <si>
    <t>Realiza análisis altamente complejos, organizando y secuenciando problemas o situaciones, identificando causas profundas y anticipando consecuencias. Previene obstáculos y planifica los pasos a seguir con precisión.</t>
  </si>
  <si>
    <t>Establece relaciones causales sencillas para descomponer los problemas en partes, identificando ventajas y desventajas de las distintas alternativas de decisión.</t>
  </si>
  <si>
    <t>Enumera y organiza asuntos o actividades, estableciendo un orden de prioridad que le permite atenderlos de manera estructurada.</t>
  </si>
  <si>
    <t>Capacidad resolutiva</t>
  </si>
  <si>
    <t>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t>
  </si>
  <si>
    <t>Confirma o ajusta propuestas de solución y las difunde para su aplicación inmediata. Aborda con seguridad situaciones complejas, resolviendo de manera efectiva necesidades tanto de usuarios internos como externos.</t>
  </si>
  <si>
    <t>Diseña planes de acción para anticipar y enfrentar contingencias. Gestiona situaciones urgentes o importantes y propone cambios a corto, mediano y largo plazo que fortalecen la efectividad institucional.</t>
  </si>
  <si>
    <t>Identifica y prioriza los casos que requieren atención inmediata, canalizándolos de forma oportuna. Resuelve situaciones habituales de su ámbito aplicando soluciones prácticas y concretas.</t>
  </si>
  <si>
    <t>Gestión de equipos</t>
  </si>
  <si>
    <t>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t>
  </si>
  <si>
    <t>Inspira al equipo para alcanzar resultados sobresalientes frente a objetivos desafiantes. Promueve la innovación en la forma de trabajar, fomenta la reflexión sobre los retos y construye expectativas compartidas respecto al desempeño.</t>
  </si>
  <si>
    <t>Motiva al equipo para cumplir con los objetivos establecidos, promoviendo la corresponsabilidad. Delega funciones de acuerdo con las capacidades de cada integrante y facilita la organización eficiente del trabajo.</t>
  </si>
  <si>
    <t>Asegura el cumplimiento de resultados básicos mediante la supervisión directa de tareas. Se mantiene abierto al diálogo y receptivo a las propuestas de los integrantes del equipo en la ejecución de actividades cotidianas.</t>
  </si>
  <si>
    <t>Visión estratégica</t>
  </si>
  <si>
    <t>Capacidad para anticipar y comprender los cambios del entorno institucional, social, político y económico, identificando riesgos y oportunidades que permitan orientar la acción de la entidad hacia el logro de su misión y objetivos en beneficio de la ciudadanía.</t>
  </si>
  <si>
    <t>Detecta oportunidades de alto valor, incluso aquellas que no son evidentes para otros, y establece alianzas estratégicas dentro y fuera de la institución para impulsar proyectos de gran impacto.</t>
  </si>
  <si>
    <t>Se mantiene informado sobre los cambios del entorno y anticipa sus efectos, proponiendo acciones y oportunidades de mejora que fortalezcan la gestión institucional.</t>
  </si>
  <si>
    <t>Reconoce cómo los cambios del entorno afectan sus tareas habituales, aunque no busca de manera proactiva información adicional para prever impactos futuros.</t>
  </si>
  <si>
    <t>Innovación del conocimiento</t>
  </si>
  <si>
    <t>Capacidad para generar nuevo conocimiento a través de la creatividad, la experimentación, la improvisación y el contacto directo, aportando soluciones, productos o ideas que fortalezcan a la institución y a los equipos de trabajo.</t>
  </si>
  <si>
    <t>Propone soluciones, productos o ideas novedosas y originales, combina de forma innovadora conocimientos existentes y crea nuevo conocimiento que no había sido desarrollado previamente en la institución.</t>
  </si>
  <si>
    <t>Aporta soluciones y productos aplicando conocimientos distintos o poco explorados, ofreciendo alternativas que antes no estaban disponibles en la entidad.</t>
  </si>
  <si>
    <t>Sugiere o aplica soluciones basadas en experiencias previas o en el conocimiento de otros, resolviendo problemas mediante enfoques ya probados.</t>
  </si>
  <si>
    <t>Planificación</t>
  </si>
  <si>
    <t>Capacidad para establecer metas y prioridades, anticipar posibles obstáculos y organizar los recursos disponibles, asegurando que las actividades se desarrollen dentro de los plazos previstos y con mecanismos de seguimiento adecuados.</t>
  </si>
  <si>
    <t>Define una visión clara de los recursos disponibles y los coordina eficazmente para alcanzar los distintos objetivos, realizando un seguimiento continuo de las actividades.</t>
  </si>
  <si>
    <t>Elabora planes detallados que contemplan posibles dificultades, coordina de manera eficiente recursos y personas, y lleva a cabo un seguimiento periódico.</t>
  </si>
  <si>
    <t>Organiza una secuencia básica de tareas y se asegura de cumplirlas en los plazos establecidos, realizando un control puntual de los avances.</t>
  </si>
  <si>
    <t>Desarrollo del talento humano</t>
  </si>
  <si>
    <t>Capacidad para promover el crecimiento integral propio y de los colaboradores, fomentando el aprendizaje continuo, la aplicación de nuevos conocimientos y el fortalecimiento de competencias que contribuyan al logro de los objetivos institucionales.</t>
  </si>
  <si>
    <t>Reconoce el valor estratégico del talento humano en la institución, inspira a los colaboradores a desarrollarse de manera integral y los motiva a alcanzar su máximo potencial.</t>
  </si>
  <si>
    <t>Muestra compromiso con su desarrollo profesional y el de sus colaboradores, integrándolos en actividades de formación y aprendizaje impulsadas por la institución.</t>
  </si>
  <si>
    <t>Explica a sus compañeros la importancia del desarrollo personal y profesional, identificando acciones concretas para mejorar su desempeño.</t>
  </si>
  <si>
    <t>Orientación a los resultados</t>
  </si>
  <si>
    <t>Capacidad para dirigir el trabajo hacia el cumplimiento de los objetivos planteados, priorizando la calidad, la eficiencia y el aporte al logro de las metas institucionales.</t>
  </si>
  <si>
    <t>Identifica y aplica estrategias que le permiten superar sus metas, alineándolas a los resultados globales de la institución. Reconoce oportunidades más allá de su rol inmediato, involucra a otras áreas y asegura entregables de alta calidad dentro de los plazos establecidos.</t>
  </si>
  <si>
    <t>Define objetivos considerando los beneficios institucionales y motiva a su equipo a alcanzarlos, asumiendo retos y promoviendo la optimización de los recursos disponibles.</t>
  </si>
  <si>
    <t>Planifica y prioriza su trabajo en coherencia con los objetivos de su área y de la institución, buscando mejorar su desempeño mediante ajustes prácticos en sus actividades.</t>
  </si>
  <si>
    <t>Trabajo en equipo</t>
  </si>
  <si>
    <t>Capacidad para colaborar de manera coordinada, armónica y solidaria con otros, potenciando los aportes individuales y colectivos para alcanzar los objetivos institucionales.</t>
  </si>
  <si>
    <t>Fomenta un clima laboral positivo y de cooperación, resuelve conflictos dentro del equipo y se convierte en referente en la gestión colaborativa. Impulsa la integración con otras áreas de la institución para fortalecer resultados conjuntos.</t>
  </si>
  <si>
    <t>Promueve la participación activa de los integrantes del equipo, valora sus ideas y experiencias, y mantiene una actitud abierta para aprender de los demás.</t>
  </si>
  <si>
    <t>Colabora con el equipo cumpliendo las tareas que le corresponden, mantiene informados a sus compañeros y comparte información de manera oportuna.</t>
  </si>
  <si>
    <t>Conocimiento del entorno organizacional</t>
  </si>
  <si>
    <t>Capacidad para comprender e interpretar las relaciones de poder e influencia dentro de la institución y con actores externos, anticipando cómo los acontecimientos o cambios pueden impactar en personas, grupos o procesos.</t>
  </si>
  <si>
    <t>Identifica las motivaciones detrás de determinados comportamientos en los equipos de trabajo, reconoce problemas de fondo en las unidades o procesos e interpreta las fuerzas de poder que influyen en ellos.</t>
  </si>
  <si>
    <t>Describe y utiliza las relaciones de poder e influencia existentes en la institución, aplicándolas con un criterio claro para orientar sus acciones.</t>
  </si>
  <si>
    <t>Cumple sus responsabilidades siguiendo normas, procedimientos y la cadena de mando establecidos, respondiendo de manera adecuada a los requerimientos explícitos.</t>
  </si>
  <si>
    <t>Compromiso</t>
  </si>
  <si>
    <t>Capacidad para alinear su comportamiento con los objetivos, prioridades y valores de la institución, actuando con responsabilidad y sentido de pertenencia para el cumplimiento de los resultados esperados.</t>
  </si>
  <si>
    <t>Demuestra un alto nivel de compromiso y sentido de pertenencia, trabajando en coherencia con los objetivos institucionales y transmitiendo los valores de la entidad a través del ejemplo.</t>
  </si>
  <si>
    <t>Orienta su trabajo en función de los objetivos y valores institucionales, promoviendo en su equipo la identificación con ellos y generando cohesión en torno a las metas comunes.</t>
  </si>
  <si>
    <t>Cumple con sus tareas en función de los objetivos definidos para su equipo, motivando a superar los resultados esperados en concordancia con las metas institucionales.</t>
  </si>
  <si>
    <t>Adaptabilidad</t>
  </si>
  <si>
    <t>Capacidad para comprender distintas perspectivas y responder de manera flexible a diversas situaciones, contextos y personas, ajustando su comportamiento y formas de trabajo en función de los objetivos institucionales.</t>
  </si>
  <si>
    <t>Promueve e implementa cambios de manera proactiva, tanto en su labor como en la de los equipos en los que participa, basándose en la revisión de las estrategias institucionales.</t>
  </si>
  <si>
    <t>Se anticipa a los cambios en contextos y situaciones bajo su responsabilidad, ajustando oportunamente su accionar para asegurar el cumplimiento de los objetivos.</t>
  </si>
  <si>
    <t>Reconoce y valora los puntos de vista de otros, utilizando esa información para modificar de manera selectiva su comportamiento y responder adecuadamente a los cambios.</t>
  </si>
  <si>
    <t>Disciplina personal</t>
  </si>
  <si>
    <t>Capacidad para mantener constancia, perseverancia y autocontrol en la ejecución de tareas, superando obstáculos y alcanzando objetivos institucionales con un desempeño superior al promedio.</t>
  </si>
  <si>
    <t>Asume y desarrolla con excelencia las directrices asignadas, estableciendo metas de alto desempeño por iniciativa propia y logrando cumplirlas con éxito.</t>
  </si>
  <si>
    <t>Cumple con las directrices recibidas y transmite, mediante el ejemplo, la conducta a seguir. Se fija metas de complejidad intermedia y las alcanza de manera efectiva.</t>
  </si>
  <si>
    <t>Desarrolla las tareas asignadas de acuerdo con las directrices establecidas, cumpliendo los objetivos de rendimiento previstos.</t>
  </si>
  <si>
    <t>Capacidad para actuar de manera proactiva ante dificultades o desviaciones, proponiendo mejoras sin necesidad de instrucciones previas. Implica anticiparse a los problemas, crear oportunidades y simplificar procedimientos para facilitar la gestión institucional.</t>
  </si>
  <si>
    <t>Se adelanta a las situaciones con visión de largo plazo, identificando oportunidades o riesgos no evidentes para los demás. Promueve activamente ideas innovadoras que generan valor.</t>
  </si>
  <si>
    <t>Se prepara para enfrentar acontecimientos de corto plazo, creando oportunidades o minimizando riesgos potenciales. Evalúa las principales consecuencias de sus decisiones y ajusta sus acciones en función de ellas.</t>
  </si>
  <si>
    <t>Detecta problemas u oportunidades inmediatas y toma decisiones oportunas para atenderlos, proponiendo alternativas prácticas para resolverlos.</t>
  </si>
  <si>
    <t>Liderazgo</t>
  </si>
  <si>
    <t>Capacidad para influir positivamente en las personas, inspirándolas y motivándolas a alcanzar metas comunes. Implica orientar, guiar y apoyar a los equipos, promoviendo un ambiente de confianza, compromiso y responsabilidad compartida.</t>
  </si>
  <si>
    <t>Inspira a otros a trabajar con entusiasmo hacia objetivos desafiantes, transmitiendo visión y motivación. Promueve la innovación en la forma de trabajar y crea cohesión en torno a un propósito común.</t>
  </si>
  <si>
    <t>Orienta y motiva a su equipo para el logro de resultados, asignando responsabilidades de acuerdo con las capacidades de cada integrante y manteniendo un trato justo y respetuoso.</t>
  </si>
  <si>
    <t>Dirige tareas básicas, supervisando directamente a los miembros de su equipo y asegurando que cumplan con sus responsabilidades inmediatas.</t>
  </si>
  <si>
    <t>Responsabilidad</t>
  </si>
  <si>
    <t>Capacidad para cumplir con las obligaciones y compromisos adquiridos, respondiendo por los resultados de sus acciones y decisiones, y garantizando que su trabajo contribuya al logro de los objetivos institucionales.</t>
  </si>
  <si>
    <t>Asume de manera íntegra la responsabilidad sobre sus funciones y decisiones, demostrando compromiso con los valores de la institución y sirviendo como referente de cumplimiento para los demás.</t>
  </si>
  <si>
    <t>Cumple de forma constante con sus tareas y compromisos, demostrando seriedad en su labor y procurando que los resultados satisfagan las expectativas establecidas.</t>
  </si>
  <si>
    <t>Realiza sus actividades con un nivel básico de cumplimiento, ajustándose a las instrucciones recibidas y asumiendo la responsabilidad inmediata de sus acciones.</t>
  </si>
  <si>
    <t>Construcción de relaciones</t>
  </si>
  <si>
    <t>Capacidad para establecer, mantener y fortalecer vínculos de confianza y cooperación con personas internas y externas a la institución, demostrando empatía, comunicación efectiva y disposición para conciliar y resolver conflictos de manera constructiva.</t>
  </si>
  <si>
    <t>Genera y consolida relaciones estratégicas que aportan beneficios mutuos para la institución y la ciudadanía, fomentando la confianza, la cooperación y la creación de nuevas oportunidades que contribuyen al cumplimiento de los objetivos institucionales.</t>
  </si>
  <si>
    <t>Mantiene relaciones cordiales y colaborativas dentro y fuera de la institución, facilitando el intercambio de información y la cooperación necesaria para el desarrollo del trabajo cotidiano.</t>
  </si>
  <si>
    <t>Inicia y sostiene relaciones básicas de respeto y cortesía en el entorno laboral, limitando su interacción a aspectos sociales y a la comunicación funcional con compañeros, clientes o proveedores.</t>
  </si>
  <si>
    <t>Aprendizaje continuo</t>
  </si>
  <si>
    <t>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t>
  </si>
  <si>
    <t>Desarrolla investigaciones y comparte los resultados con sus compañeros. Transmite sus conocimientos y experiencias, actuando como agente de cambio y difusor de nuevas ideas, metodologías y tecnologías.</t>
  </si>
  <si>
    <t>Mantiene su actualización técnica y se esfuerza por adquirir nuevas habilidades y conocimientos. Participa activamente en talleres, capacitaciones o seminarios, aplicando lo aprendido para mejorar su desempeño laboral.</t>
  </si>
  <si>
    <t>Busca información únicamente cuando es necesario, recurriendo a manuales, libros u otros recursos básicos. Su aprendizaje se orienta a cubrir necesidades inmediatas y a reforzar conocimientos esenciales.</t>
  </si>
  <si>
    <t>Proactividad</t>
  </si>
  <si>
    <t>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t>
  </si>
  <si>
    <t>Trabaja con una visión clara que le permite anticiparse a futuros acontecimientos. No espera a que surja un problema para resolverlo, sino que concreta y materializa ideas propias o aportadas por otros, transformándolas en acciones efectivas.</t>
  </si>
  <si>
    <t>Se orienta a encontrar soluciones ante diferentes problemas, apoyándose en su responsable cuando es necesario, pero sin trasladarle la responsabilidad de resolverlos. Demuestra compromiso y constancia en el cumplimiento de su labor.</t>
  </si>
  <si>
    <t>Aborda y resuelve de manera inmediata los problemas sencillos que se presentan, aplicando soluciones estándar a situaciones conocidas dentro de su ámbito, sin necesidad de que se lo soliciten, cumpliendo con los requerimientos básicos de su puesto.</t>
  </si>
  <si>
    <t>GRUPO_OCUPACIONAL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</si>
</sst>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 &quot;_€_-;_-@_-"/>
    <numFmt numFmtId="165" formatCode="_-* #,##0.00_P_t_s_-;\-* #,##0.00_P_t_s_-;_-* \-??_P_t_s_-;_-@_-"/>
  </numFmts>
  <fonts count="63" x14ac:knownFonts="1">
    <font>
      <sz val="10"/>
      <name val="Arial"/>
    </font>
    <font>
      <sz val="11"/>
      <color theme="1"/>
      <name val="Calibri"/>
      <family val="2"/>
      <scheme val="minor"/>
    </font>
    <font>
      <sz val="10"/>
      <name val="Arial"/>
      <family val="2"/>
    </font>
    <font>
      <sz val="11"/>
      <name val="Arial"/>
      <family val="2"/>
    </font>
    <font>
      <sz val="8"/>
      <name val="Arial"/>
      <family val="2"/>
    </font>
    <font>
      <b/>
      <sz val="12"/>
      <color indexed="9"/>
      <name val="Arial"/>
      <family val="2"/>
    </font>
    <font>
      <sz val="12"/>
      <name val="Arial"/>
      <family val="2"/>
    </font>
    <font>
      <b/>
      <sz val="20"/>
      <name val="Arial"/>
      <family val="2"/>
    </font>
    <font>
      <b/>
      <sz val="12"/>
      <name val="Arial"/>
      <family val="2"/>
    </font>
    <font>
      <b/>
      <sz val="8"/>
      <color indexed="8"/>
      <name val="Arial"/>
      <family val="2"/>
    </font>
    <font>
      <sz val="8"/>
      <color indexed="8"/>
      <name val="Arial"/>
      <family val="2"/>
    </font>
    <font>
      <b/>
      <sz val="10"/>
      <color indexed="8"/>
      <name val="Arial"/>
      <family val="2"/>
    </font>
    <font>
      <sz val="8.5"/>
      <color indexed="8"/>
      <name val="Arial"/>
      <family val="2"/>
    </font>
    <font>
      <b/>
      <sz val="14"/>
      <name val="Arial"/>
      <family val="2"/>
    </font>
    <font>
      <sz val="10"/>
      <color indexed="8"/>
      <name val="Arial"/>
      <family val="2"/>
    </font>
    <font>
      <b/>
      <sz val="11"/>
      <color indexed="9"/>
      <name val="Calibri"/>
      <family val="2"/>
    </font>
    <font>
      <sz val="8"/>
      <color indexed="8"/>
      <name val="Calibri"/>
      <family val="2"/>
    </font>
    <font>
      <b/>
      <sz val="8"/>
      <color indexed="8"/>
      <name val="Calibri"/>
      <family val="2"/>
    </font>
    <font>
      <sz val="10"/>
      <name val="Calibri"/>
      <family val="2"/>
    </font>
    <font>
      <sz val="8"/>
      <name val="Calibri"/>
      <family val="2"/>
    </font>
    <font>
      <b/>
      <sz val="10"/>
      <color indexed="9"/>
      <name val="Calibri"/>
      <family val="2"/>
    </font>
    <font>
      <b/>
      <sz val="10"/>
      <name val="Calibri"/>
      <family val="2"/>
    </font>
    <font>
      <sz val="8"/>
      <color indexed="9"/>
      <name val="Calibri"/>
      <family val="2"/>
    </font>
    <font>
      <sz val="8"/>
      <color indexed="8"/>
      <name val="Arial"/>
      <family val="2"/>
    </font>
    <font>
      <b/>
      <sz val="8"/>
      <color indexed="8"/>
      <name val="Arial"/>
      <family val="2"/>
    </font>
    <font>
      <sz val="8.5"/>
      <color indexed="8"/>
      <name val="Arial"/>
      <family val="2"/>
    </font>
    <font>
      <b/>
      <sz val="10"/>
      <color indexed="9"/>
      <name val="Arial"/>
      <family val="2"/>
    </font>
    <font>
      <b/>
      <sz val="12"/>
      <color indexed="9"/>
      <name val="Calibri"/>
      <family val="2"/>
    </font>
    <font>
      <sz val="11"/>
      <name val="Calibri"/>
      <family val="2"/>
    </font>
    <font>
      <sz val="12"/>
      <name val="Calibri"/>
      <family val="2"/>
    </font>
    <font>
      <b/>
      <sz val="12"/>
      <color indexed="22"/>
      <name val="Arial"/>
      <family val="2"/>
    </font>
    <font>
      <b/>
      <sz val="18"/>
      <color indexed="9"/>
      <name val="Arial"/>
      <family val="2"/>
    </font>
    <font>
      <b/>
      <sz val="18"/>
      <color indexed="8"/>
      <name val="Calibri"/>
      <family val="2"/>
    </font>
    <font>
      <sz val="11"/>
      <color theme="1"/>
      <name val="Calibri"/>
      <family val="2"/>
      <scheme val="minor"/>
    </font>
    <font>
      <sz val="12"/>
      <color rgb="FF000000"/>
      <name val="Times New Roman"/>
      <family val="1"/>
    </font>
    <font>
      <sz val="11"/>
      <color theme="0"/>
      <name val="Arial"/>
      <family val="2"/>
    </font>
    <font>
      <sz val="12"/>
      <color theme="0"/>
      <name val="Times New Roman"/>
      <family val="1"/>
    </font>
    <font>
      <sz val="12"/>
      <color theme="1"/>
      <name val="Arial"/>
      <family val="2"/>
    </font>
    <font>
      <sz val="11"/>
      <color theme="1"/>
      <name val="Arial"/>
      <family val="2"/>
    </font>
    <font>
      <sz val="13"/>
      <name val="Arial"/>
      <family val="2"/>
    </font>
    <font>
      <b/>
      <sz val="13"/>
      <name val="Arial"/>
      <family val="2"/>
    </font>
    <font>
      <sz val="13"/>
      <color theme="1"/>
      <name val="Arial"/>
      <family val="2"/>
    </font>
    <font>
      <b/>
      <sz val="13"/>
      <color theme="1"/>
      <name val="Arial"/>
      <family val="2"/>
    </font>
    <font>
      <sz val="20"/>
      <name val="Arial"/>
      <family val="2"/>
    </font>
    <font>
      <sz val="20"/>
      <color indexed="8"/>
      <name val="Calibri"/>
      <family val="2"/>
    </font>
    <font>
      <b/>
      <sz val="20"/>
      <color indexed="9"/>
      <name val="Arial"/>
      <family val="2"/>
    </font>
    <font>
      <sz val="20"/>
      <color theme="1"/>
      <name val="Arial"/>
      <family val="2"/>
    </font>
    <font>
      <sz val="20"/>
      <color theme="0"/>
      <name val="Arial"/>
      <family val="2"/>
    </font>
    <font>
      <sz val="20"/>
      <color theme="0"/>
      <name val="Times New Roman"/>
      <family val="1"/>
    </font>
    <font>
      <sz val="20"/>
      <color rgb="FF000000"/>
      <name val="Times New Roman"/>
      <family val="1"/>
    </font>
    <font>
      <b/>
      <sz val="20"/>
      <color theme="0"/>
      <name val="Arial"/>
      <family val="2"/>
    </font>
    <font>
      <b/>
      <sz val="22"/>
      <name val="Arial"/>
      <family val="2"/>
    </font>
    <font>
      <b/>
      <sz val="22"/>
      <color indexed="9"/>
      <name val="Arial"/>
      <family val="2"/>
    </font>
    <font>
      <sz val="22"/>
      <color theme="1"/>
      <name val="Arial"/>
      <family val="2"/>
    </font>
    <font>
      <sz val="22"/>
      <name val="Arial"/>
      <family val="2"/>
    </font>
    <font>
      <b/>
      <sz val="22"/>
      <color theme="0"/>
      <name val="Arial"/>
      <family val="2"/>
    </font>
    <font>
      <b/>
      <sz val="10"/>
      <name val="Arial"/>
      <family val="2"/>
    </font>
    <font>
      <b/>
      <sz val="12"/>
      <color indexed="8"/>
      <name val="Arial"/>
      <family val="2"/>
    </font>
    <font>
      <sz val="12"/>
      <color indexed="8"/>
      <name val="Arial"/>
      <family val="2"/>
    </font>
    <font>
      <sz val="12"/>
      <color indexed="8"/>
      <name val="Calibri"/>
      <family val="2"/>
    </font>
    <font>
      <b/>
      <sz val="36"/>
      <name val="Arial"/>
      <family val="2"/>
    </font>
    <font>
      <b/>
      <sz val="22"/>
      <color theme="1"/>
      <name val="Arial"/>
      <family val="2"/>
    </font>
    <font>
      <b/>
      <sz val="20"/>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26"/>
      </patternFill>
    </fill>
    <fill>
      <patternFill patternType="solid">
        <fgColor indexed="9"/>
        <bgColor indexed="64"/>
      </patternFill>
    </fill>
    <fill>
      <patternFill patternType="solid">
        <fgColor indexed="44"/>
        <bgColor indexed="64"/>
      </patternFill>
    </fill>
    <fill>
      <patternFill patternType="solid">
        <fgColor indexed="44"/>
        <bgColor indexed="31"/>
      </patternFill>
    </fill>
    <fill>
      <patternFill patternType="solid">
        <fgColor indexed="31"/>
        <bgColor indexed="64"/>
      </patternFill>
    </fill>
    <fill>
      <patternFill patternType="solid">
        <fgColor indexed="62"/>
        <bgColor indexed="64"/>
      </patternFill>
    </fill>
    <fill>
      <patternFill patternType="solid">
        <fgColor indexed="62"/>
        <bgColor indexed="26"/>
      </patternFill>
    </fill>
    <fill>
      <patternFill patternType="solid">
        <fgColor indexed="13"/>
        <bgColor indexed="64"/>
      </patternFill>
    </fill>
    <fill>
      <patternFill patternType="solid">
        <fgColor indexed="62"/>
        <bgColor indexed="31"/>
      </patternFill>
    </fill>
    <fill>
      <patternFill patternType="solid">
        <fgColor theme="0"/>
        <bgColor indexed="64"/>
      </patternFill>
    </fill>
    <fill>
      <patternFill patternType="solid">
        <fgColor theme="0"/>
        <bgColor indexed="26"/>
      </patternFill>
    </fill>
    <fill>
      <patternFill patternType="solid">
        <fgColor theme="0"/>
        <bgColor indexed="31"/>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3" fillId="0" borderId="0"/>
    <xf numFmtId="0" fontId="2" fillId="0" borderId="0"/>
    <xf numFmtId="0" fontId="1" fillId="0" borderId="0"/>
  </cellStyleXfs>
  <cellXfs count="447">
    <xf numFmtId="0" fontId="0" fillId="0" borderId="0" xfId="0"/>
    <xf numFmtId="0" fontId="6" fillId="2" borderId="0" xfId="0" applyFont="1" applyFill="1" applyAlignment="1">
      <alignment horizontal="center" vertical="center" wrapText="1"/>
    </xf>
    <xf numFmtId="0" fontId="3" fillId="3" borderId="0" xfId="3" applyFont="1" applyFill="1" applyAlignment="1">
      <alignment vertical="center"/>
    </xf>
    <xf numFmtId="0" fontId="6" fillId="4" borderId="0" xfId="3" applyFont="1" applyFill="1" applyAlignment="1">
      <alignment vertical="center"/>
    </xf>
    <xf numFmtId="0" fontId="3" fillId="4" borderId="0" xfId="3" applyFont="1" applyFill="1" applyAlignment="1">
      <alignment vertical="center"/>
    </xf>
    <xf numFmtId="0" fontId="16" fillId="2" borderId="0" xfId="2" applyFont="1" applyFill="1" applyAlignment="1">
      <alignment horizontal="center" vertical="center"/>
    </xf>
    <xf numFmtId="0" fontId="16" fillId="2" borderId="0" xfId="2" applyFont="1" applyFill="1" applyAlignment="1">
      <alignment vertical="center"/>
    </xf>
    <xf numFmtId="0" fontId="16" fillId="0" borderId="0" xfId="2" applyFont="1" applyAlignment="1">
      <alignment horizontal="center" vertical="center"/>
    </xf>
    <xf numFmtId="0" fontId="16" fillId="0" borderId="0" xfId="2" applyFont="1" applyAlignment="1">
      <alignment vertical="center"/>
    </xf>
    <xf numFmtId="0" fontId="9" fillId="2" borderId="1" xfId="2" applyFont="1" applyFill="1" applyBorder="1" applyAlignment="1">
      <alignment horizontal="center" vertical="center" wrapText="1"/>
    </xf>
    <xf numFmtId="0" fontId="17" fillId="2" borderId="0" xfId="2" applyFont="1" applyFill="1" applyAlignment="1">
      <alignment horizontal="center" vertical="center"/>
    </xf>
    <xf numFmtId="0" fontId="17" fillId="0" borderId="0" xfId="2" applyFont="1" applyAlignment="1">
      <alignment horizontal="center" vertical="center"/>
    </xf>
    <xf numFmtId="0" fontId="3" fillId="2" borderId="0" xfId="3" applyFont="1" applyFill="1" applyAlignment="1">
      <alignment vertical="center"/>
    </xf>
    <xf numFmtId="0" fontId="2" fillId="4" borderId="0" xfId="0" applyFont="1" applyFill="1"/>
    <xf numFmtId="0" fontId="12" fillId="4" borderId="1" xfId="2" applyFont="1" applyFill="1" applyBorder="1" applyAlignment="1">
      <alignment horizontal="justify" vertical="center" wrapText="1"/>
    </xf>
    <xf numFmtId="0" fontId="3" fillId="3" borderId="0" xfId="3" applyFont="1" applyFill="1" applyAlignment="1">
      <alignment horizontal="center" vertical="center"/>
    </xf>
    <xf numFmtId="0" fontId="8" fillId="5" borderId="1" xfId="3" applyFont="1" applyFill="1" applyBorder="1" applyAlignment="1">
      <alignment vertical="center" wrapText="1"/>
    </xf>
    <xf numFmtId="0" fontId="8" fillId="6" borderId="1" xfId="3" applyFont="1" applyFill="1" applyBorder="1" applyAlignment="1">
      <alignment vertical="center" wrapText="1"/>
    </xf>
    <xf numFmtId="0" fontId="8" fillId="6" borderId="1" xfId="3" applyFont="1" applyFill="1" applyBorder="1" applyAlignment="1">
      <alignment horizontal="left" vertical="center" wrapText="1"/>
    </xf>
    <xf numFmtId="0" fontId="12" fillId="7" borderId="1" xfId="2" applyFont="1" applyFill="1" applyBorder="1" applyAlignment="1">
      <alignment horizontal="justify" vertical="center" wrapText="1"/>
    </xf>
    <xf numFmtId="0" fontId="18" fillId="0" borderId="1" xfId="0" applyFont="1" applyBorder="1" applyAlignment="1">
      <alignment horizontal="center" vertical="center" wrapText="1"/>
    </xf>
    <xf numFmtId="0" fontId="19" fillId="0" borderId="1" xfId="0" applyFont="1" applyBorder="1" applyAlignment="1">
      <alignment horizontal="left" vertical="center" wrapText="1"/>
    </xf>
    <xf numFmtId="0" fontId="18" fillId="4" borderId="0" xfId="0" applyFont="1" applyFill="1" applyAlignment="1">
      <alignment horizontal="left" vertical="center"/>
    </xf>
    <xf numFmtId="0" fontId="18" fillId="0" borderId="0" xfId="0" applyFont="1" applyAlignment="1">
      <alignment horizontal="left" vertical="center"/>
    </xf>
    <xf numFmtId="0" fontId="20"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4" borderId="0" xfId="0" applyFont="1" applyFill="1" applyAlignment="1">
      <alignment horizontal="center" vertical="center"/>
    </xf>
    <xf numFmtId="0" fontId="18" fillId="0" borderId="0" xfId="0" applyFont="1" applyAlignment="1">
      <alignment horizontal="center" vertical="center"/>
    </xf>
    <xf numFmtId="0" fontId="19" fillId="0" borderId="1" xfId="0" applyFont="1" applyBorder="1" applyAlignment="1">
      <alignment horizontal="center" vertical="center" wrapText="1"/>
    </xf>
    <xf numFmtId="0" fontId="19" fillId="4" borderId="0" xfId="0" applyFont="1" applyFill="1" applyAlignment="1">
      <alignment horizontal="center" vertical="center"/>
    </xf>
    <xf numFmtId="0" fontId="19" fillId="0" borderId="0" xfId="0" applyFont="1" applyAlignment="1">
      <alignment horizontal="center" vertical="center"/>
    </xf>
    <xf numFmtId="0" fontId="22" fillId="8" borderId="1" xfId="0" applyFont="1" applyFill="1" applyBorder="1" applyAlignment="1">
      <alignment horizontal="center" vertical="center" wrapText="1"/>
    </xf>
    <xf numFmtId="0" fontId="12" fillId="2" borderId="1" xfId="2" applyFont="1" applyFill="1" applyBorder="1" applyAlignment="1">
      <alignment horizontal="justify" vertical="center" wrapText="1"/>
    </xf>
    <xf numFmtId="0" fontId="11" fillId="2" borderId="1" xfId="2" applyFont="1" applyFill="1" applyBorder="1" applyAlignment="1">
      <alignment horizontal="center" vertical="center"/>
    </xf>
    <xf numFmtId="0" fontId="9" fillId="5" borderId="1" xfId="2" applyFont="1" applyFill="1" applyBorder="1" applyAlignment="1">
      <alignment horizontal="center" vertical="center" wrapText="1"/>
    </xf>
    <xf numFmtId="0" fontId="12" fillId="5" borderId="1" xfId="2" applyFont="1" applyFill="1" applyBorder="1" applyAlignment="1">
      <alignment horizontal="justify" vertical="center" wrapText="1"/>
    </xf>
    <xf numFmtId="0" fontId="12" fillId="7" borderId="1" xfId="2" applyFont="1" applyFill="1" applyBorder="1" applyAlignment="1">
      <alignment horizontal="justify" vertical="center"/>
    </xf>
    <xf numFmtId="0" fontId="23" fillId="0" borderId="0" xfId="2" applyFont="1" applyAlignment="1">
      <alignment horizontal="center" vertical="center"/>
    </xf>
    <xf numFmtId="0" fontId="24" fillId="0" borderId="0" xfId="2" applyFont="1" applyAlignment="1">
      <alignment horizontal="center" vertical="center"/>
    </xf>
    <xf numFmtId="0" fontId="25" fillId="0" borderId="0" xfId="2" applyFont="1" applyAlignment="1">
      <alignment vertical="center"/>
    </xf>
    <xf numFmtId="0" fontId="26" fillId="8" borderId="1" xfId="2" applyFont="1" applyFill="1" applyBorder="1" applyAlignment="1">
      <alignment horizontal="center" vertical="center"/>
    </xf>
    <xf numFmtId="0" fontId="26" fillId="8" borderId="1" xfId="2" applyFont="1" applyFill="1" applyBorder="1" applyAlignment="1">
      <alignment horizontal="center" vertical="center" wrapText="1"/>
    </xf>
    <xf numFmtId="0" fontId="26" fillId="8" borderId="1" xfId="2" applyFont="1" applyFill="1" applyBorder="1" applyAlignment="1">
      <alignment vertical="center" wrapText="1"/>
    </xf>
    <xf numFmtId="0" fontId="14" fillId="2" borderId="1" xfId="2" applyFont="1" applyFill="1" applyBorder="1" applyAlignment="1">
      <alignment horizontal="center" vertical="center"/>
    </xf>
    <xf numFmtId="0" fontId="2" fillId="4" borderId="1" xfId="2" applyFont="1" applyFill="1" applyBorder="1" applyAlignment="1">
      <alignment horizontal="center" vertical="center"/>
    </xf>
    <xf numFmtId="0" fontId="10" fillId="7" borderId="1"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12" fillId="0" borderId="1" xfId="2" applyFont="1" applyBorder="1" applyAlignment="1">
      <alignment horizontal="justify" vertical="center" wrapText="1"/>
    </xf>
    <xf numFmtId="0" fontId="14" fillId="5" borderId="1" xfId="2" applyFont="1" applyFill="1" applyBorder="1" applyAlignment="1">
      <alignment horizontal="center" vertical="center"/>
    </xf>
    <xf numFmtId="0" fontId="2" fillId="7" borderId="1" xfId="2" applyFont="1" applyFill="1" applyBorder="1" applyAlignment="1">
      <alignment horizontal="center" vertical="center"/>
    </xf>
    <xf numFmtId="0" fontId="11" fillId="5" borderId="1" xfId="2" applyFont="1" applyFill="1" applyBorder="1" applyAlignment="1">
      <alignment horizontal="center" vertical="center"/>
    </xf>
    <xf numFmtId="0" fontId="14" fillId="0" borderId="1" xfId="2" applyFont="1" applyBorder="1" applyAlignment="1">
      <alignment horizontal="center" vertical="center"/>
    </xf>
    <xf numFmtId="0" fontId="15" fillId="9" borderId="1" xfId="3" applyFont="1" applyFill="1" applyBorder="1" applyAlignment="1">
      <alignment horizontal="center" vertical="center"/>
    </xf>
    <xf numFmtId="0" fontId="27" fillId="8" borderId="1" xfId="0" applyFont="1" applyFill="1" applyBorder="1" applyAlignment="1">
      <alignment horizontal="center" vertical="center" wrapText="1"/>
    </xf>
    <xf numFmtId="0" fontId="28" fillId="2" borderId="1" xfId="3" applyFont="1" applyFill="1" applyBorder="1" applyAlignment="1">
      <alignment vertical="center"/>
    </xf>
    <xf numFmtId="0" fontId="29"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8" fillId="3" borderId="1" xfId="3" applyFont="1" applyFill="1" applyBorder="1" applyAlignment="1">
      <alignment horizontal="center" vertical="center"/>
    </xf>
    <xf numFmtId="0" fontId="28" fillId="2" borderId="1" xfId="3" applyFont="1" applyFill="1" applyBorder="1" applyAlignment="1">
      <alignment horizontal="left" vertical="center"/>
    </xf>
    <xf numFmtId="0" fontId="28" fillId="3" borderId="0" xfId="3" applyFont="1" applyFill="1" applyAlignment="1">
      <alignment horizontal="center" vertical="center"/>
    </xf>
    <xf numFmtId="0" fontId="28" fillId="3" borderId="0" xfId="3" applyFont="1" applyFill="1" applyAlignment="1">
      <alignment vertical="center"/>
    </xf>
    <xf numFmtId="0" fontId="28" fillId="2" borderId="0" xfId="3" applyFont="1" applyFill="1" applyAlignment="1">
      <alignment vertical="center"/>
    </xf>
    <xf numFmtId="0" fontId="29" fillId="2" borderId="2" xfId="0" applyFont="1" applyFill="1" applyBorder="1" applyAlignment="1">
      <alignment horizontal="center" vertical="center" wrapText="1"/>
    </xf>
    <xf numFmtId="0" fontId="29" fillId="0" borderId="0" xfId="0" applyFont="1" applyAlignment="1">
      <alignment horizontal="center" vertical="center" wrapText="1"/>
    </xf>
    <xf numFmtId="0" fontId="29" fillId="2" borderId="0" xfId="0" applyFont="1" applyFill="1" applyAlignment="1">
      <alignment horizontal="center" vertical="center" wrapText="1"/>
    </xf>
    <xf numFmtId="0" fontId="11" fillId="4" borderId="3" xfId="2" applyFont="1" applyFill="1" applyBorder="1" applyAlignment="1">
      <alignment horizontal="center" vertical="center" wrapText="1"/>
    </xf>
    <xf numFmtId="0" fontId="10" fillId="4" borderId="3" xfId="2" applyFont="1" applyFill="1" applyBorder="1" applyAlignment="1">
      <alignment horizontal="center" vertical="center" wrapText="1"/>
    </xf>
    <xf numFmtId="0" fontId="2" fillId="4" borderId="3" xfId="2" applyFont="1" applyFill="1" applyBorder="1" applyAlignment="1">
      <alignment horizontal="center" vertical="center"/>
    </xf>
    <xf numFmtId="0" fontId="12" fillId="4" borderId="3" xfId="2" applyFont="1" applyFill="1" applyBorder="1" applyAlignment="1">
      <alignment horizontal="justify" vertical="center" wrapText="1"/>
    </xf>
    <xf numFmtId="0" fontId="11" fillId="4" borderId="4"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6" fillId="3" borderId="0" xfId="3" applyFont="1" applyFill="1" applyAlignment="1">
      <alignment horizontal="center" vertical="center" wrapText="1"/>
    </xf>
    <xf numFmtId="0" fontId="8" fillId="4" borderId="6" xfId="3" applyFont="1" applyFill="1" applyBorder="1" applyAlignment="1">
      <alignment vertical="center"/>
    </xf>
    <xf numFmtId="0" fontId="3" fillId="0" borderId="0" xfId="3" applyFont="1" applyAlignment="1">
      <alignment vertical="center"/>
    </xf>
    <xf numFmtId="0" fontId="3" fillId="13" borderId="0" xfId="3" applyFont="1" applyFill="1" applyAlignment="1">
      <alignment vertical="center"/>
    </xf>
    <xf numFmtId="0" fontId="35" fillId="13" borderId="0" xfId="3" applyFont="1" applyFill="1" applyAlignment="1">
      <alignment vertical="center"/>
    </xf>
    <xf numFmtId="0" fontId="36" fillId="12" borderId="0" xfId="0" applyFont="1" applyFill="1" applyAlignment="1">
      <alignment horizontal="center" vertical="center" wrapText="1" readingOrder="1"/>
    </xf>
    <xf numFmtId="0" fontId="36" fillId="12" borderId="0" xfId="0" applyFont="1" applyFill="1" applyAlignment="1">
      <alignment vertical="center" wrapText="1" readingOrder="1"/>
    </xf>
    <xf numFmtId="0" fontId="37" fillId="3" borderId="1" xfId="3" applyFont="1" applyFill="1" applyBorder="1" applyAlignment="1">
      <alignment horizontal="center" vertical="center"/>
    </xf>
    <xf numFmtId="0" fontId="37" fillId="3" borderId="1" xfId="3" applyFont="1" applyFill="1" applyBorder="1" applyAlignment="1">
      <alignment horizontal="center" vertical="center" wrapText="1"/>
    </xf>
    <xf numFmtId="0" fontId="2" fillId="14" borderId="3" xfId="3" applyFill="1" applyBorder="1" applyAlignment="1" applyProtection="1">
      <alignment horizontal="center" vertical="center" wrapText="1"/>
      <protection hidden="1"/>
    </xf>
    <xf numFmtId="0" fontId="37" fillId="3" borderId="1" xfId="3" applyFont="1" applyFill="1" applyBorder="1" applyAlignment="1">
      <alignment vertical="center" wrapText="1"/>
    </xf>
    <xf numFmtId="0" fontId="37" fillId="3" borderId="1" xfId="3" applyFont="1" applyFill="1" applyBorder="1" applyAlignment="1">
      <alignment horizontal="justify" vertical="center" wrapText="1"/>
    </xf>
    <xf numFmtId="0" fontId="2" fillId="4" borderId="1" xfId="3" applyFill="1" applyBorder="1" applyAlignment="1" applyProtection="1">
      <alignment horizontal="center" vertical="center" wrapText="1"/>
      <protection locked="0" hidden="1"/>
    </xf>
    <xf numFmtId="0" fontId="38" fillId="13" borderId="1" xfId="3" applyFont="1" applyFill="1" applyBorder="1" applyAlignment="1" applyProtection="1">
      <alignment horizontal="center" vertical="center"/>
      <protection locked="0"/>
    </xf>
    <xf numFmtId="0" fontId="38" fillId="3" borderId="1" xfId="3" applyFont="1" applyFill="1" applyBorder="1" applyAlignment="1" applyProtection="1">
      <alignment horizontal="center" vertical="center"/>
      <protection locked="0"/>
    </xf>
    <xf numFmtId="0" fontId="12" fillId="7" borderId="1" xfId="2" applyFont="1" applyFill="1" applyBorder="1" applyAlignment="1">
      <alignment horizontal="left" vertical="center" wrapText="1"/>
    </xf>
    <xf numFmtId="0" fontId="39" fillId="3" borderId="1" xfId="3" applyFont="1" applyFill="1" applyBorder="1" applyAlignment="1">
      <alignment horizontal="center" vertical="center"/>
    </xf>
    <xf numFmtId="0" fontId="34" fillId="12" borderId="0" xfId="0" applyFont="1" applyFill="1" applyAlignment="1">
      <alignment horizontal="center" vertical="center" wrapText="1" readingOrder="1"/>
    </xf>
    <xf numFmtId="165" fontId="6" fillId="3" borderId="0" xfId="3" applyNumberFormat="1" applyFont="1" applyFill="1" applyAlignment="1">
      <alignment horizontal="center" vertical="center" wrapText="1"/>
    </xf>
    <xf numFmtId="0" fontId="6" fillId="3" borderId="0" xfId="3" applyFont="1" applyFill="1" applyAlignment="1">
      <alignment horizontal="justify" vertical="center" wrapText="1"/>
    </xf>
    <xf numFmtId="0" fontId="8" fillId="6" borderId="1" xfId="3"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7" borderId="1" xfId="2" applyFont="1" applyFill="1" applyBorder="1" applyAlignment="1">
      <alignment horizontal="center" vertical="center" wrapText="1"/>
    </xf>
    <xf numFmtId="0" fontId="11" fillId="5" borderId="1" xfId="2" applyFont="1" applyFill="1" applyBorder="1" applyAlignment="1">
      <alignment horizontal="center" vertical="center" wrapText="1"/>
    </xf>
    <xf numFmtId="0" fontId="11"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3" fillId="3" borderId="1" xfId="3" applyFont="1" applyFill="1" applyBorder="1" applyAlignment="1">
      <alignment horizontal="center" vertical="center"/>
    </xf>
    <xf numFmtId="165" fontId="37" fillId="3" borderId="7" xfId="3" applyNumberFormat="1" applyFont="1" applyFill="1" applyBorder="1" applyAlignment="1">
      <alignment horizontal="center" vertical="center" wrapText="1"/>
    </xf>
    <xf numFmtId="165" fontId="37" fillId="3" borderId="5" xfId="3" applyNumberFormat="1" applyFont="1" applyFill="1" applyBorder="1" applyAlignment="1">
      <alignment horizontal="center" vertical="center" wrapText="1"/>
    </xf>
    <xf numFmtId="0" fontId="43" fillId="4" borderId="0" xfId="3" applyFont="1" applyFill="1" applyAlignment="1">
      <alignment vertical="center"/>
    </xf>
    <xf numFmtId="0" fontId="43" fillId="2" borderId="0" xfId="0" applyFont="1" applyFill="1" applyAlignment="1">
      <alignment horizontal="center" vertical="center" wrapText="1"/>
    </xf>
    <xf numFmtId="0" fontId="44" fillId="0" borderId="0" xfId="2" applyFont="1" applyAlignment="1">
      <alignment horizontal="center" vertical="center"/>
    </xf>
    <xf numFmtId="0" fontId="44" fillId="0" borderId="0" xfId="2" applyFont="1" applyAlignment="1">
      <alignment vertical="center"/>
    </xf>
    <xf numFmtId="0" fontId="43" fillId="3" borderId="0" xfId="3" applyFont="1" applyFill="1" applyAlignment="1">
      <alignment vertical="center"/>
    </xf>
    <xf numFmtId="0" fontId="47" fillId="13" borderId="0" xfId="3" applyFont="1" applyFill="1" applyAlignment="1">
      <alignment vertical="center"/>
    </xf>
    <xf numFmtId="0" fontId="48" fillId="12" borderId="0" xfId="0" applyFont="1" applyFill="1" applyAlignment="1">
      <alignment horizontal="center" vertical="center" wrapText="1" readingOrder="1"/>
    </xf>
    <xf numFmtId="0" fontId="48" fillId="12" borderId="0" xfId="0" applyFont="1" applyFill="1" applyAlignment="1">
      <alignment vertical="center" wrapText="1" readingOrder="1"/>
    </xf>
    <xf numFmtId="0" fontId="7" fillId="6" borderId="1" xfId="3" applyFont="1" applyFill="1" applyBorder="1" applyAlignment="1">
      <alignment horizontal="center" vertical="center" wrapText="1"/>
    </xf>
    <xf numFmtId="0" fontId="43" fillId="13" borderId="0" xfId="3" applyFont="1" applyFill="1" applyAlignment="1">
      <alignment vertical="center"/>
    </xf>
    <xf numFmtId="0" fontId="43" fillId="3" borderId="0" xfId="3" applyFont="1" applyFill="1" applyAlignment="1">
      <alignment horizontal="center" vertical="center" wrapText="1"/>
    </xf>
    <xf numFmtId="0" fontId="43" fillId="3" borderId="0" xfId="3" applyFont="1" applyFill="1" applyAlignment="1">
      <alignment horizontal="center" vertical="center"/>
    </xf>
    <xf numFmtId="165" fontId="43" fillId="3" borderId="0" xfId="3" applyNumberFormat="1" applyFont="1" applyFill="1" applyAlignment="1">
      <alignment horizontal="center" vertical="center" wrapText="1"/>
    </xf>
    <xf numFmtId="0" fontId="43" fillId="3" borderId="0" xfId="3" applyFont="1" applyFill="1" applyAlignment="1">
      <alignment horizontal="justify" vertical="center" wrapText="1"/>
    </xf>
    <xf numFmtId="0" fontId="51" fillId="6" borderId="1" xfId="3" applyFont="1" applyFill="1" applyBorder="1" applyAlignment="1">
      <alignment vertical="center" wrapText="1"/>
    </xf>
    <xf numFmtId="0" fontId="49" fillId="12" borderId="0" xfId="0" applyFont="1" applyFill="1" applyAlignment="1">
      <alignment horizontal="center" vertical="center" wrapText="1" readingOrder="1"/>
    </xf>
    <xf numFmtId="0" fontId="43" fillId="12" borderId="0" xfId="3" applyFont="1" applyFill="1" applyAlignment="1">
      <alignment vertical="center"/>
    </xf>
    <xf numFmtId="0" fontId="43" fillId="0" borderId="0" xfId="3" applyFont="1" applyAlignment="1">
      <alignment vertical="center"/>
    </xf>
    <xf numFmtId="0" fontId="43" fillId="3" borderId="1" xfId="3" applyFont="1" applyFill="1" applyBorder="1" applyAlignment="1">
      <alignment horizontal="center" vertical="center"/>
    </xf>
    <xf numFmtId="0" fontId="2" fillId="12" borderId="1" xfId="2" applyFont="1" applyFill="1" applyBorder="1" applyAlignment="1">
      <alignment horizontal="center" vertical="center"/>
    </xf>
    <xf numFmtId="0" fontId="12" fillId="12" borderId="1" xfId="2" applyFont="1" applyFill="1" applyBorder="1" applyAlignment="1">
      <alignment horizontal="justify" vertical="center" wrapText="1"/>
    </xf>
    <xf numFmtId="0" fontId="9" fillId="12" borderId="1" xfId="2" applyFont="1" applyFill="1" applyBorder="1" applyAlignment="1">
      <alignment horizontal="center" vertical="center" wrapText="1"/>
    </xf>
    <xf numFmtId="0" fontId="14" fillId="12" borderId="1" xfId="2" applyFont="1" applyFill="1" applyBorder="1" applyAlignment="1">
      <alignment horizontal="center" vertical="center"/>
    </xf>
    <xf numFmtId="0" fontId="43" fillId="12" borderId="0" xfId="0" applyFont="1" applyFill="1" applyAlignment="1">
      <alignment horizontal="center" vertical="center" wrapText="1"/>
    </xf>
    <xf numFmtId="0" fontId="44" fillId="12" borderId="0" xfId="2" applyFont="1" applyFill="1" applyAlignment="1">
      <alignment horizontal="center" vertical="center"/>
    </xf>
    <xf numFmtId="0" fontId="44" fillId="12" borderId="0" xfId="2" applyFont="1" applyFill="1" applyAlignment="1">
      <alignment vertical="center"/>
    </xf>
    <xf numFmtId="0" fontId="43" fillId="13" borderId="0" xfId="3" applyFont="1" applyFill="1" applyAlignment="1">
      <alignment horizontal="center" vertical="center"/>
    </xf>
    <xf numFmtId="0" fontId="2" fillId="0" borderId="1" xfId="2" applyFont="1" applyBorder="1" applyAlignment="1">
      <alignment horizontal="center" vertical="center"/>
    </xf>
    <xf numFmtId="0" fontId="11" fillId="0" borderId="1" xfId="2" applyFont="1" applyBorder="1" applyAlignment="1">
      <alignment horizontal="center" vertical="center"/>
    </xf>
    <xf numFmtId="0" fontId="11" fillId="12" borderId="1" xfId="2" applyFont="1" applyFill="1" applyBorder="1" applyAlignment="1">
      <alignment horizontal="center" vertical="center" wrapText="1"/>
    </xf>
    <xf numFmtId="0" fontId="56" fillId="12" borderId="1" xfId="0" applyFont="1" applyFill="1" applyBorder="1" applyAlignment="1">
      <alignment horizontal="center" vertical="center"/>
    </xf>
    <xf numFmtId="0" fontId="21" fillId="12" borderId="1" xfId="0" applyFont="1" applyFill="1" applyBorder="1" applyAlignment="1">
      <alignment horizontal="center" vertical="center"/>
    </xf>
    <xf numFmtId="0" fontId="21" fillId="12" borderId="1" xfId="0" applyFont="1" applyFill="1" applyBorder="1" applyAlignment="1">
      <alignment horizontal="center" vertical="center" wrapText="1"/>
    </xf>
    <xf numFmtId="0" fontId="12" fillId="12" borderId="1" xfId="2" applyFont="1" applyFill="1" applyBorder="1" applyAlignment="1">
      <alignment vertical="center" wrapText="1"/>
    </xf>
    <xf numFmtId="0" fontId="23" fillId="0" borderId="0" xfId="2" applyFont="1" applyAlignment="1">
      <alignment horizontal="left" vertical="center"/>
    </xf>
    <xf numFmtId="0" fontId="2" fillId="4" borderId="0" xfId="0" applyFont="1" applyFill="1" applyAlignment="1">
      <alignment horizontal="left"/>
    </xf>
    <xf numFmtId="0" fontId="12" fillId="12" borderId="3" xfId="2" applyFont="1" applyFill="1" applyBorder="1" applyAlignment="1">
      <alignment horizontal="left" vertical="center" wrapText="1"/>
    </xf>
    <xf numFmtId="0" fontId="26" fillId="17" borderId="1" xfId="2" applyFont="1" applyFill="1" applyBorder="1" applyAlignment="1">
      <alignment horizontal="center" vertical="center" wrapText="1"/>
    </xf>
    <xf numFmtId="0" fontId="26" fillId="17" borderId="1" xfId="2" applyFont="1" applyFill="1" applyBorder="1" applyAlignment="1">
      <alignment vertical="center" wrapText="1"/>
    </xf>
    <xf numFmtId="0" fontId="26" fillId="17" borderId="1" xfId="2" applyFont="1" applyFill="1" applyBorder="1" applyAlignment="1">
      <alignment horizontal="center" vertical="center"/>
    </xf>
    <xf numFmtId="0" fontId="12" fillId="12" borderId="1" xfId="2" applyFont="1" applyFill="1" applyBorder="1" applyAlignment="1">
      <alignment horizontal="left" vertical="center" wrapText="1"/>
    </xf>
    <xf numFmtId="0" fontId="6" fillId="12" borderId="1" xfId="2" applyFont="1" applyFill="1" applyBorder="1" applyAlignment="1">
      <alignment horizontal="center" vertical="center"/>
    </xf>
    <xf numFmtId="0" fontId="57" fillId="0" borderId="1" xfId="2" applyFont="1" applyBorder="1" applyAlignment="1">
      <alignment horizontal="center" vertical="center" wrapText="1"/>
    </xf>
    <xf numFmtId="0" fontId="58" fillId="12" borderId="1" xfId="2" applyFont="1" applyFill="1" applyBorder="1" applyAlignment="1">
      <alignment horizontal="center" vertical="center" wrapText="1"/>
    </xf>
    <xf numFmtId="0" fontId="58" fillId="12" borderId="1" xfId="2" applyFont="1" applyFill="1" applyBorder="1" applyAlignment="1">
      <alignment horizontal="justify" vertical="center" wrapText="1"/>
    </xf>
    <xf numFmtId="0" fontId="58" fillId="12" borderId="1" xfId="2" applyFont="1" applyFill="1" applyBorder="1" applyAlignment="1">
      <alignment horizontal="left" vertical="center" wrapText="1"/>
    </xf>
    <xf numFmtId="0" fontId="57" fillId="12" borderId="1" xfId="2" applyFont="1" applyFill="1" applyBorder="1" applyAlignment="1">
      <alignment horizontal="center" vertical="center" wrapText="1"/>
    </xf>
    <xf numFmtId="0" fontId="59" fillId="12" borderId="0" xfId="2" applyFont="1" applyFill="1" applyAlignment="1">
      <alignment horizontal="center" vertical="center"/>
    </xf>
    <xf numFmtId="0" fontId="59" fillId="12" borderId="0" xfId="2" applyFont="1" applyFill="1" applyAlignment="1">
      <alignment vertical="center"/>
    </xf>
    <xf numFmtId="0" fontId="6" fillId="12" borderId="0" xfId="3" applyFont="1" applyFill="1" applyAlignment="1">
      <alignment vertical="center"/>
    </xf>
    <xf numFmtId="0" fontId="58" fillId="0" borderId="1" xfId="2" applyFont="1" applyBorder="1" applyAlignment="1">
      <alignment horizontal="center" vertical="center"/>
    </xf>
    <xf numFmtId="0" fontId="58" fillId="0" borderId="1" xfId="2" applyFont="1" applyBorder="1" applyAlignment="1">
      <alignment horizontal="center" vertical="center" wrapText="1"/>
    </xf>
    <xf numFmtId="0" fontId="58" fillId="0" borderId="1" xfId="2" applyFont="1" applyBorder="1" applyAlignment="1">
      <alignment horizontal="justify" vertical="center" wrapText="1"/>
    </xf>
    <xf numFmtId="0" fontId="58" fillId="0" borderId="1" xfId="2" applyFont="1" applyBorder="1" applyAlignment="1">
      <alignment horizontal="left" vertical="center" wrapText="1"/>
    </xf>
    <xf numFmtId="0" fontId="58" fillId="12" borderId="1" xfId="2" applyFont="1" applyFill="1" applyBorder="1" applyAlignment="1">
      <alignment horizontal="center" vertical="center"/>
    </xf>
    <xf numFmtId="0" fontId="59" fillId="12" borderId="1" xfId="2" applyFont="1" applyFill="1" applyBorder="1" applyAlignment="1">
      <alignment horizontal="center" vertical="center"/>
    </xf>
    <xf numFmtId="0" fontId="59" fillId="12" borderId="1" xfId="2" applyFont="1" applyFill="1" applyBorder="1" applyAlignment="1">
      <alignment vertical="center"/>
    </xf>
    <xf numFmtId="0" fontId="59" fillId="12" borderId="1" xfId="2" applyFont="1" applyFill="1" applyBorder="1" applyAlignment="1">
      <alignment horizontal="left" vertical="center"/>
    </xf>
    <xf numFmtId="0" fontId="57" fillId="0" borderId="1" xfId="2" applyFont="1" applyBorder="1" applyAlignment="1">
      <alignment horizontal="center" vertical="center"/>
    </xf>
    <xf numFmtId="0" fontId="58" fillId="12" borderId="1" xfId="2" applyFont="1" applyFill="1" applyBorder="1" applyAlignment="1">
      <alignment horizontal="justify" vertical="center"/>
    </xf>
    <xf numFmtId="0" fontId="57" fillId="15" borderId="1" xfId="2" applyFont="1" applyFill="1" applyBorder="1" applyAlignment="1">
      <alignment horizontal="center" vertical="center" wrapText="1"/>
    </xf>
    <xf numFmtId="0" fontId="46" fillId="3" borderId="1" xfId="3" applyFont="1" applyFill="1" applyBorder="1" applyAlignment="1" applyProtection="1">
      <alignment horizontal="center" vertical="center"/>
      <protection hidden="1"/>
    </xf>
    <xf numFmtId="0" fontId="46" fillId="3" borderId="1" xfId="3" applyFont="1" applyFill="1" applyBorder="1" applyAlignment="1" applyProtection="1">
      <alignment horizontal="center" vertical="center" wrapText="1"/>
      <protection hidden="1"/>
    </xf>
    <xf numFmtId="0" fontId="37" fillId="3" borderId="1" xfId="3" applyFont="1" applyFill="1" applyBorder="1" applyAlignment="1">
      <alignment horizontal="center" vertical="center" wrapText="1"/>
    </xf>
    <xf numFmtId="0" fontId="39" fillId="3" borderId="8" xfId="3" applyFont="1" applyFill="1" applyBorder="1" applyAlignment="1">
      <alignment horizontal="center" vertical="center"/>
    </xf>
    <xf numFmtId="0" fontId="39" fillId="3" borderId="13" xfId="3" applyFont="1" applyFill="1" applyBorder="1" applyAlignment="1">
      <alignment horizontal="center" vertical="center"/>
    </xf>
    <xf numFmtId="165" fontId="6" fillId="3" borderId="0" xfId="3" applyNumberFormat="1" applyFont="1" applyFill="1" applyAlignment="1">
      <alignment horizontal="center" vertical="center" wrapText="1"/>
    </xf>
    <xf numFmtId="0" fontId="6" fillId="3" borderId="0" xfId="3" applyFont="1" applyFill="1" applyAlignment="1">
      <alignment horizontal="justify" vertical="center" wrapText="1"/>
    </xf>
    <xf numFmtId="0" fontId="13" fillId="10" borderId="4" xfId="2" applyFont="1" applyFill="1" applyBorder="1" applyAlignment="1">
      <alignment horizontal="center" vertical="center"/>
    </xf>
    <xf numFmtId="0" fontId="13" fillId="10" borderId="5" xfId="2" applyFont="1" applyFill="1" applyBorder="1" applyAlignment="1">
      <alignment horizontal="center" vertical="center"/>
    </xf>
    <xf numFmtId="0" fontId="39" fillId="13" borderId="1" xfId="3" applyFont="1" applyFill="1" applyBorder="1" applyAlignment="1">
      <alignment horizontal="center" vertical="center" wrapText="1"/>
    </xf>
    <xf numFmtId="165" fontId="37" fillId="3" borderId="7" xfId="3" applyNumberFormat="1" applyFont="1" applyFill="1" applyBorder="1" applyAlignment="1">
      <alignment horizontal="center" vertical="center" wrapText="1"/>
    </xf>
    <xf numFmtId="165" fontId="37" fillId="3" borderId="5" xfId="3" applyNumberFormat="1" applyFont="1" applyFill="1" applyBorder="1" applyAlignment="1">
      <alignment horizontal="center" vertical="center" wrapText="1"/>
    </xf>
    <xf numFmtId="0" fontId="8" fillId="6" borderId="7" xfId="3" applyFont="1" applyFill="1" applyBorder="1" applyAlignment="1">
      <alignment horizontal="center" vertical="center" wrapText="1"/>
    </xf>
    <xf numFmtId="0" fontId="8" fillId="6" borderId="5" xfId="3" applyFont="1" applyFill="1" applyBorder="1" applyAlignment="1">
      <alignment horizontal="center" vertical="center" wrapText="1"/>
    </xf>
    <xf numFmtId="0" fontId="30" fillId="11" borderId="10" xfId="3" applyFont="1" applyFill="1" applyBorder="1" applyAlignment="1">
      <alignment horizontal="center" vertical="center" wrapText="1"/>
    </xf>
    <xf numFmtId="0" fontId="30" fillId="11" borderId="11" xfId="3" applyFont="1" applyFill="1" applyBorder="1" applyAlignment="1">
      <alignment horizontal="center" vertical="center" wrapText="1"/>
    </xf>
    <xf numFmtId="0" fontId="30" fillId="11" borderId="12" xfId="3" applyFont="1" applyFill="1" applyBorder="1" applyAlignment="1">
      <alignment horizontal="center" vertical="center" wrapText="1"/>
    </xf>
    <xf numFmtId="0" fontId="37" fillId="3" borderId="1" xfId="3" applyFont="1" applyFill="1" applyBorder="1" applyAlignment="1">
      <alignment horizontal="center" vertical="center"/>
    </xf>
    <xf numFmtId="0" fontId="13" fillId="10" borderId="7" xfId="2" applyFont="1" applyFill="1" applyBorder="1" applyAlignment="1">
      <alignment horizontal="center" vertical="center"/>
    </xf>
    <xf numFmtId="165" fontId="41" fillId="13" borderId="8" xfId="3" applyNumberFormat="1" applyFont="1" applyFill="1" applyBorder="1" applyAlignment="1">
      <alignment horizontal="center" vertical="center" wrapText="1"/>
    </xf>
    <xf numFmtId="165" fontId="41" fillId="13" borderId="6" xfId="3" applyNumberFormat="1" applyFont="1" applyFill="1" applyBorder="1" applyAlignment="1">
      <alignment horizontal="center" vertical="center" wrapText="1"/>
    </xf>
    <xf numFmtId="165" fontId="41" fillId="13" borderId="9" xfId="3" applyNumberFormat="1" applyFont="1" applyFill="1" applyBorder="1" applyAlignment="1">
      <alignment horizontal="center" vertical="center" wrapText="1"/>
    </xf>
    <xf numFmtId="165" fontId="41" fillId="13" borderId="13" xfId="3" applyNumberFormat="1" applyFont="1" applyFill="1" applyBorder="1" applyAlignment="1">
      <alignment horizontal="center" vertical="center" wrapText="1"/>
    </xf>
    <xf numFmtId="165" fontId="41" fillId="13" borderId="0" xfId="3" applyNumberFormat="1" applyFont="1" applyFill="1" applyAlignment="1">
      <alignment horizontal="center" vertical="center" wrapText="1"/>
    </xf>
    <xf numFmtId="165" fontId="41" fillId="13" borderId="14" xfId="3" applyNumberFormat="1" applyFont="1" applyFill="1" applyBorder="1" applyAlignment="1">
      <alignment horizontal="center" vertical="center" wrapText="1"/>
    </xf>
    <xf numFmtId="165" fontId="41" fillId="13" borderId="10" xfId="3" applyNumberFormat="1" applyFont="1" applyFill="1" applyBorder="1" applyAlignment="1">
      <alignment horizontal="center" vertical="center" wrapText="1"/>
    </xf>
    <xf numFmtId="165" fontId="41" fillId="13" borderId="11" xfId="3" applyNumberFormat="1" applyFont="1" applyFill="1" applyBorder="1" applyAlignment="1">
      <alignment horizontal="center" vertical="center" wrapText="1"/>
    </xf>
    <xf numFmtId="165" fontId="41" fillId="13" borderId="12" xfId="3" applyNumberFormat="1" applyFont="1" applyFill="1" applyBorder="1" applyAlignment="1">
      <alignment horizontal="center" vertical="center" wrapText="1"/>
    </xf>
    <xf numFmtId="0" fontId="41" fillId="13" borderId="8" xfId="3" applyFont="1" applyFill="1" applyBorder="1" applyAlignment="1">
      <alignment horizontal="center" vertical="center" wrapText="1"/>
    </xf>
    <xf numFmtId="0" fontId="41" fillId="13" borderId="6" xfId="3" applyFont="1" applyFill="1" applyBorder="1" applyAlignment="1">
      <alignment horizontal="center" vertical="center" wrapText="1"/>
    </xf>
    <xf numFmtId="0" fontId="41" fillId="13" borderId="9" xfId="3" applyFont="1" applyFill="1" applyBorder="1" applyAlignment="1">
      <alignment horizontal="center" vertical="center" wrapText="1"/>
    </xf>
    <xf numFmtId="0" fontId="41" fillId="13" borderId="13" xfId="3" applyFont="1" applyFill="1" applyBorder="1" applyAlignment="1">
      <alignment horizontal="center" vertical="center" wrapText="1"/>
    </xf>
    <xf numFmtId="0" fontId="41" fillId="13" borderId="0" xfId="3" applyFont="1" applyFill="1" applyAlignment="1">
      <alignment horizontal="center" vertical="center" wrapText="1"/>
    </xf>
    <xf numFmtId="0" fontId="41" fillId="13" borderId="14" xfId="3" applyFont="1" applyFill="1" applyBorder="1" applyAlignment="1">
      <alignment horizontal="center" vertical="center" wrapText="1"/>
    </xf>
    <xf numFmtId="0" fontId="41" fillId="13" borderId="10" xfId="3" applyFont="1" applyFill="1" applyBorder="1" applyAlignment="1">
      <alignment horizontal="center" vertical="center" wrapText="1"/>
    </xf>
    <xf numFmtId="0" fontId="41" fillId="13" borderId="11" xfId="3" applyFont="1" applyFill="1" applyBorder="1" applyAlignment="1">
      <alignment horizontal="center" vertical="center" wrapText="1"/>
    </xf>
    <xf numFmtId="0" fontId="41" fillId="13" borderId="12" xfId="3" applyFont="1" applyFill="1" applyBorder="1" applyAlignment="1">
      <alignment horizontal="center" vertical="center" wrapText="1"/>
    </xf>
    <xf numFmtId="0" fontId="39" fillId="13" borderId="8" xfId="3" applyFont="1" applyFill="1" applyBorder="1" applyAlignment="1">
      <alignment horizontal="center" vertical="center" wrapText="1"/>
    </xf>
    <xf numFmtId="0" fontId="39" fillId="13" borderId="6" xfId="3" applyFont="1" applyFill="1" applyBorder="1" applyAlignment="1">
      <alignment horizontal="center" vertical="center" wrapText="1"/>
    </xf>
    <xf numFmtId="0" fontId="39" fillId="13" borderId="9" xfId="3" applyFont="1" applyFill="1" applyBorder="1" applyAlignment="1">
      <alignment horizontal="center" vertical="center" wrapText="1"/>
    </xf>
    <xf numFmtId="0" fontId="39" fillId="13" borderId="13" xfId="3" applyFont="1" applyFill="1" applyBorder="1" applyAlignment="1">
      <alignment horizontal="center" vertical="center" wrapText="1"/>
    </xf>
    <xf numFmtId="0" fontId="39" fillId="13" borderId="0" xfId="3" applyFont="1" applyFill="1" applyAlignment="1">
      <alignment horizontal="center" vertical="center" wrapText="1"/>
    </xf>
    <xf numFmtId="0" fontId="39" fillId="13" borderId="14" xfId="3" applyFont="1" applyFill="1" applyBorder="1" applyAlignment="1">
      <alignment horizontal="center" vertical="center" wrapText="1"/>
    </xf>
    <xf numFmtId="0" fontId="39" fillId="13" borderId="10" xfId="3" applyFont="1" applyFill="1" applyBorder="1" applyAlignment="1">
      <alignment horizontal="center" vertical="center" wrapText="1"/>
    </xf>
    <xf numFmtId="0" fontId="39" fillId="13" borderId="11" xfId="3" applyFont="1" applyFill="1" applyBorder="1" applyAlignment="1">
      <alignment horizontal="center" vertical="center" wrapText="1"/>
    </xf>
    <xf numFmtId="0" fontId="39" fillId="13" borderId="12" xfId="3" applyFont="1" applyFill="1" applyBorder="1" applyAlignment="1">
      <alignment horizontal="center" vertical="center" wrapText="1"/>
    </xf>
    <xf numFmtId="165" fontId="39" fillId="13" borderId="8" xfId="3" applyNumberFormat="1" applyFont="1" applyFill="1" applyBorder="1" applyAlignment="1">
      <alignment horizontal="center" vertical="center" wrapText="1"/>
    </xf>
    <xf numFmtId="165" fontId="39" fillId="13" borderId="6" xfId="3" applyNumberFormat="1" applyFont="1" applyFill="1" applyBorder="1" applyAlignment="1">
      <alignment horizontal="center" vertical="center" wrapText="1"/>
    </xf>
    <xf numFmtId="165" fontId="39" fillId="13" borderId="9" xfId="3" applyNumberFormat="1" applyFont="1" applyFill="1" applyBorder="1" applyAlignment="1">
      <alignment horizontal="center" vertical="center" wrapText="1"/>
    </xf>
    <xf numFmtId="165" fontId="39" fillId="13" borderId="13" xfId="3" applyNumberFormat="1" applyFont="1" applyFill="1" applyBorder="1" applyAlignment="1">
      <alignment horizontal="center" vertical="center" wrapText="1"/>
    </xf>
    <xf numFmtId="165" fontId="39" fillId="13" borderId="0" xfId="3" applyNumberFormat="1" applyFont="1" applyFill="1" applyAlignment="1">
      <alignment horizontal="center" vertical="center" wrapText="1"/>
    </xf>
    <xf numFmtId="165" fontId="39" fillId="13" borderId="14" xfId="3" applyNumberFormat="1" applyFont="1" applyFill="1" applyBorder="1" applyAlignment="1">
      <alignment horizontal="center" vertical="center" wrapText="1"/>
    </xf>
    <xf numFmtId="165" fontId="39" fillId="13" borderId="10" xfId="3" applyNumberFormat="1" applyFont="1" applyFill="1" applyBorder="1" applyAlignment="1">
      <alignment horizontal="center" vertical="center" wrapText="1"/>
    </xf>
    <xf numFmtId="165" fontId="39" fillId="13" borderId="11" xfId="3" applyNumberFormat="1" applyFont="1" applyFill="1" applyBorder="1" applyAlignment="1">
      <alignment horizontal="center" vertical="center" wrapText="1"/>
    </xf>
    <xf numFmtId="165" fontId="39" fillId="13" borderId="12" xfId="3" applyNumberFormat="1" applyFont="1" applyFill="1" applyBorder="1" applyAlignment="1">
      <alignment horizontal="center" vertical="center" wrapText="1"/>
    </xf>
    <xf numFmtId="165" fontId="6" fillId="3" borderId="6" xfId="3" applyNumberFormat="1" applyFont="1" applyFill="1" applyBorder="1" applyAlignment="1" applyProtection="1">
      <alignment horizontal="left" vertical="center" wrapText="1"/>
      <protection locked="0"/>
    </xf>
    <xf numFmtId="0" fontId="8" fillId="4" borderId="0" xfId="3" applyFont="1" applyFill="1" applyAlignment="1">
      <alignment horizontal="right" vertical="center"/>
    </xf>
    <xf numFmtId="0" fontId="8" fillId="4" borderId="6" xfId="3" applyFont="1" applyFill="1" applyBorder="1" applyAlignment="1">
      <alignment horizontal="right" vertical="center"/>
    </xf>
    <xf numFmtId="0" fontId="34" fillId="12" borderId="0" xfId="0" applyFont="1" applyFill="1" applyAlignment="1">
      <alignment horizontal="center" vertical="center" wrapText="1" readingOrder="1"/>
    </xf>
    <xf numFmtId="0" fontId="37" fillId="3" borderId="7" xfId="3" applyFont="1" applyFill="1" applyBorder="1" applyAlignment="1">
      <alignment horizontal="center" vertical="center" wrapText="1"/>
    </xf>
    <xf numFmtId="0" fontId="37" fillId="3" borderId="5" xfId="3" applyFont="1" applyFill="1" applyBorder="1" applyAlignment="1">
      <alignment horizontal="center" vertical="center" wrapText="1"/>
    </xf>
    <xf numFmtId="0" fontId="5" fillId="11" borderId="1" xfId="3" applyFont="1" applyFill="1" applyBorder="1" applyAlignment="1">
      <alignment horizontal="center" vertical="center" wrapText="1"/>
    </xf>
    <xf numFmtId="0" fontId="41" fillId="12" borderId="8" xfId="3" applyFont="1" applyFill="1" applyBorder="1" applyAlignment="1">
      <alignment horizontal="center" vertical="center" wrapText="1"/>
    </xf>
    <xf numFmtId="0" fontId="42" fillId="12" borderId="6" xfId="3" applyFont="1" applyFill="1" applyBorder="1" applyAlignment="1">
      <alignment horizontal="center" vertical="center" wrapText="1"/>
    </xf>
    <xf numFmtId="0" fontId="42" fillId="12" borderId="9" xfId="3" applyFont="1" applyFill="1" applyBorder="1" applyAlignment="1">
      <alignment horizontal="center" vertical="center" wrapText="1"/>
    </xf>
    <xf numFmtId="0" fontId="42" fillId="12" borderId="13" xfId="3" applyFont="1" applyFill="1" applyBorder="1" applyAlignment="1">
      <alignment horizontal="center" vertical="center" wrapText="1"/>
    </xf>
    <xf numFmtId="0" fontId="42" fillId="12" borderId="0" xfId="3" applyFont="1" applyFill="1" applyAlignment="1">
      <alignment horizontal="center" vertical="center" wrapText="1"/>
    </xf>
    <xf numFmtId="0" fontId="42" fillId="12" borderId="14" xfId="3" applyFont="1" applyFill="1" applyBorder="1" applyAlignment="1">
      <alignment horizontal="center" vertical="center" wrapText="1"/>
    </xf>
    <xf numFmtId="0" fontId="42" fillId="12" borderId="10" xfId="3" applyFont="1" applyFill="1" applyBorder="1" applyAlignment="1">
      <alignment horizontal="center" vertical="center" wrapText="1"/>
    </xf>
    <xf numFmtId="0" fontId="42" fillId="12" borderId="11" xfId="3" applyFont="1" applyFill="1" applyBorder="1" applyAlignment="1">
      <alignment horizontal="center" vertical="center" wrapText="1"/>
    </xf>
    <xf numFmtId="0" fontId="42" fillId="12" borderId="12" xfId="3" applyFont="1" applyFill="1" applyBorder="1" applyAlignment="1">
      <alignment horizontal="center" vertical="center" wrapText="1"/>
    </xf>
    <xf numFmtId="0" fontId="38" fillId="13" borderId="7" xfId="3" applyFont="1" applyFill="1" applyBorder="1" applyAlignment="1" applyProtection="1">
      <alignment horizontal="center" vertical="center" wrapText="1"/>
      <protection locked="0"/>
    </xf>
    <xf numFmtId="0" fontId="38" fillId="13" borderId="4" xfId="3" applyFont="1" applyFill="1" applyBorder="1" applyAlignment="1" applyProtection="1">
      <alignment horizontal="center" vertical="center" wrapText="1"/>
      <protection locked="0"/>
    </xf>
    <xf numFmtId="0" fontId="38" fillId="13" borderId="5" xfId="3" applyFont="1" applyFill="1" applyBorder="1" applyAlignment="1" applyProtection="1">
      <alignment horizontal="center" vertical="center" wrapText="1"/>
      <protection locked="0"/>
    </xf>
    <xf numFmtId="0" fontId="5" fillId="11" borderId="7" xfId="3" applyFont="1" applyFill="1" applyBorder="1" applyAlignment="1">
      <alignment horizontal="center" vertical="center" wrapText="1"/>
    </xf>
    <xf numFmtId="0" fontId="5" fillId="11" borderId="4" xfId="3" applyFont="1" applyFill="1" applyBorder="1" applyAlignment="1">
      <alignment horizontal="center" vertical="center" wrapText="1"/>
    </xf>
    <xf numFmtId="0" fontId="5" fillId="11" borderId="5" xfId="3" applyFont="1" applyFill="1" applyBorder="1" applyAlignment="1">
      <alignment horizontal="center" vertical="center" wrapText="1"/>
    </xf>
    <xf numFmtId="0" fontId="8" fillId="5" borderId="1" xfId="3" applyFont="1" applyFill="1" applyBorder="1" applyAlignment="1">
      <alignment horizontal="center" vertical="center" wrapText="1"/>
    </xf>
    <xf numFmtId="0" fontId="37" fillId="4" borderId="8" xfId="3" applyFont="1" applyFill="1" applyBorder="1" applyAlignment="1">
      <alignment horizontal="center" vertical="center" wrapText="1"/>
    </xf>
    <xf numFmtId="0" fontId="37" fillId="4" borderId="6" xfId="3" applyFont="1" applyFill="1" applyBorder="1" applyAlignment="1">
      <alignment horizontal="center" vertical="center" wrapText="1"/>
    </xf>
    <xf numFmtId="0" fontId="37" fillId="4" borderId="9" xfId="3" applyFont="1" applyFill="1" applyBorder="1" applyAlignment="1">
      <alignment horizontal="center" vertical="center" wrapText="1"/>
    </xf>
    <xf numFmtId="0" fontId="37" fillId="4" borderId="10" xfId="3" applyFont="1" applyFill="1" applyBorder="1" applyAlignment="1">
      <alignment horizontal="center" vertical="center" wrapText="1"/>
    </xf>
    <xf numFmtId="0" fontId="37" fillId="4" borderId="11" xfId="3" applyFont="1" applyFill="1" applyBorder="1" applyAlignment="1">
      <alignment horizontal="center" vertical="center" wrapText="1"/>
    </xf>
    <xf numFmtId="0" fontId="37" fillId="4" borderId="12" xfId="3" applyFont="1" applyFill="1" applyBorder="1" applyAlignment="1">
      <alignment horizontal="center" vertical="center" wrapText="1"/>
    </xf>
    <xf numFmtId="0" fontId="39" fillId="3" borderId="1" xfId="3" applyFont="1" applyFill="1" applyBorder="1" applyAlignment="1">
      <alignment horizontal="left" vertical="center" wrapText="1"/>
    </xf>
    <xf numFmtId="164" fontId="39" fillId="0" borderId="1" xfId="3" applyNumberFormat="1" applyFont="1" applyBorder="1" applyAlignment="1">
      <alignment horizontal="left" vertical="center" wrapText="1"/>
    </xf>
    <xf numFmtId="0" fontId="8" fillId="6" borderId="3" xfId="3" applyFont="1" applyFill="1" applyBorder="1" applyAlignment="1">
      <alignment horizontal="center" vertical="center" wrapText="1"/>
    </xf>
    <xf numFmtId="0" fontId="8" fillId="6" borderId="15" xfId="3" applyFont="1" applyFill="1" applyBorder="1" applyAlignment="1">
      <alignment horizontal="center" vertical="center" wrapText="1"/>
    </xf>
    <xf numFmtId="0" fontId="7" fillId="4" borderId="1" xfId="1" applyFont="1" applyFill="1" applyBorder="1" applyAlignment="1" applyProtection="1">
      <alignment horizontal="center" vertical="center"/>
      <protection locked="0"/>
    </xf>
    <xf numFmtId="0" fontId="37" fillId="4" borderId="1" xfId="3" applyFont="1" applyFill="1" applyBorder="1" applyAlignment="1" applyProtection="1">
      <alignment horizontal="center" vertical="center" wrapText="1"/>
      <protection locked="0"/>
    </xf>
    <xf numFmtId="0" fontId="8" fillId="6" borderId="1" xfId="3" applyFont="1" applyFill="1" applyBorder="1" applyAlignment="1">
      <alignment horizontal="center" vertical="center" wrapText="1"/>
    </xf>
    <xf numFmtId="0" fontId="8" fillId="6" borderId="8"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8" fillId="6" borderId="9"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0" xfId="3" applyFont="1" applyFill="1" applyAlignment="1">
      <alignment horizontal="center" vertical="center" wrapText="1"/>
    </xf>
    <xf numFmtId="0" fontId="8" fillId="6" borderId="14"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1"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41" fillId="0" borderId="8" xfId="3" applyFont="1" applyBorder="1" applyAlignment="1">
      <alignment horizontal="center" vertical="center" wrapText="1"/>
    </xf>
    <xf numFmtId="0" fontId="42" fillId="0" borderId="6" xfId="3" applyFont="1" applyBorder="1" applyAlignment="1">
      <alignment horizontal="center" vertical="center" wrapText="1"/>
    </xf>
    <xf numFmtId="0" fontId="42" fillId="0" borderId="13" xfId="3" applyFont="1" applyBorder="1" applyAlignment="1">
      <alignment horizontal="center" vertical="center" wrapText="1"/>
    </xf>
    <xf numFmtId="0" fontId="42" fillId="0" borderId="0" xfId="3" applyFont="1" applyAlignment="1">
      <alignment horizontal="center" vertical="center" wrapText="1"/>
    </xf>
    <xf numFmtId="0" fontId="42" fillId="0" borderId="10" xfId="3" applyFont="1" applyBorder="1" applyAlignment="1">
      <alignment horizontal="center" vertical="center" wrapText="1"/>
    </xf>
    <xf numFmtId="0" fontId="42" fillId="0" borderId="11" xfId="3" applyFont="1" applyBorder="1" applyAlignment="1">
      <alignment horizontal="center" vertical="center" wrapText="1"/>
    </xf>
    <xf numFmtId="164" fontId="39" fillId="3" borderId="1" xfId="3" applyNumberFormat="1" applyFont="1" applyFill="1" applyBorder="1" applyAlignment="1">
      <alignment horizontal="left" vertical="center" wrapText="1"/>
    </xf>
    <xf numFmtId="0" fontId="2" fillId="4" borderId="3" xfId="3" applyFill="1" applyBorder="1" applyAlignment="1" applyProtection="1">
      <alignment horizontal="center" vertical="center" wrapText="1"/>
      <protection locked="0" hidden="1"/>
    </xf>
    <xf numFmtId="0" fontId="2" fillId="4" borderId="15" xfId="3" applyFill="1" applyBorder="1" applyAlignment="1" applyProtection="1">
      <alignment horizontal="center" vertical="center" wrapText="1"/>
      <protection locked="0" hidden="1"/>
    </xf>
    <xf numFmtId="164" fontId="39" fillId="3" borderId="7" xfId="3" applyNumberFormat="1" applyFont="1" applyFill="1" applyBorder="1" applyAlignment="1">
      <alignment horizontal="left" vertical="center" wrapText="1"/>
    </xf>
    <xf numFmtId="164" fontId="40" fillId="3" borderId="4" xfId="3" applyNumberFormat="1" applyFont="1" applyFill="1" applyBorder="1" applyAlignment="1">
      <alignment horizontal="left" vertical="center" wrapText="1"/>
    </xf>
    <xf numFmtId="164" fontId="40" fillId="3" borderId="5" xfId="3" applyNumberFormat="1" applyFont="1" applyFill="1" applyBorder="1" applyAlignment="1">
      <alignment horizontal="left" vertical="center" wrapText="1"/>
    </xf>
    <xf numFmtId="0" fontId="6" fillId="4" borderId="1" xfId="3" applyFont="1" applyFill="1" applyBorder="1" applyAlignment="1" applyProtection="1">
      <alignment horizontal="center" vertical="center" wrapText="1"/>
      <protection locked="0"/>
    </xf>
    <xf numFmtId="0" fontId="8" fillId="15" borderId="7" xfId="2" applyFont="1" applyFill="1" applyBorder="1" applyAlignment="1">
      <alignment horizontal="center" vertical="center"/>
    </xf>
    <xf numFmtId="0" fontId="8" fillId="15" borderId="4" xfId="2" applyFont="1" applyFill="1" applyBorder="1" applyAlignment="1">
      <alignment horizontal="center" vertical="center"/>
    </xf>
    <xf numFmtId="0" fontId="8" fillId="15" borderId="5" xfId="2" applyFont="1" applyFill="1" applyBorder="1" applyAlignment="1">
      <alignment horizontal="center" vertical="center"/>
    </xf>
    <xf numFmtId="165" fontId="43" fillId="3" borderId="0" xfId="3" applyNumberFormat="1" applyFont="1" applyFill="1" applyAlignment="1">
      <alignment horizontal="center" vertical="center" wrapText="1"/>
    </xf>
    <xf numFmtId="0" fontId="43" fillId="3" borderId="0" xfId="3" applyFont="1" applyFill="1" applyAlignment="1">
      <alignment horizontal="justify" vertical="center" wrapText="1"/>
    </xf>
    <xf numFmtId="165" fontId="43" fillId="3" borderId="6" xfId="3" applyNumberFormat="1" applyFont="1" applyFill="1" applyBorder="1" applyAlignment="1" applyProtection="1">
      <alignment horizontal="left" vertical="center" wrapText="1"/>
      <protection locked="0"/>
    </xf>
    <xf numFmtId="0" fontId="54" fillId="3" borderId="1" xfId="3" applyFont="1" applyFill="1" applyBorder="1" applyAlignment="1" applyProtection="1">
      <alignment horizontal="left" vertical="center" wrapText="1"/>
      <protection locked="0"/>
    </xf>
    <xf numFmtId="0" fontId="7" fillId="6" borderId="1" xfId="3" applyFont="1" applyFill="1" applyBorder="1" applyAlignment="1">
      <alignment horizontal="center" vertical="center" wrapText="1"/>
    </xf>
    <xf numFmtId="0" fontId="49" fillId="12" borderId="0" xfId="0" applyFont="1" applyFill="1" applyAlignment="1">
      <alignment horizontal="center" vertical="center" wrapText="1" readingOrder="1"/>
    </xf>
    <xf numFmtId="165" fontId="46" fillId="13" borderId="8" xfId="3" applyNumberFormat="1" applyFont="1" applyFill="1" applyBorder="1" applyAlignment="1" applyProtection="1">
      <alignment horizontal="center" vertical="center" wrapText="1"/>
      <protection locked="0"/>
    </xf>
    <xf numFmtId="165" fontId="46" fillId="13" borderId="6" xfId="3" applyNumberFormat="1" applyFont="1" applyFill="1" applyBorder="1" applyAlignment="1" applyProtection="1">
      <alignment horizontal="center" vertical="center" wrapText="1"/>
      <protection locked="0"/>
    </xf>
    <xf numFmtId="165" fontId="46" fillId="13" borderId="9" xfId="3" applyNumberFormat="1" applyFont="1" applyFill="1" applyBorder="1" applyAlignment="1" applyProtection="1">
      <alignment horizontal="center" vertical="center" wrapText="1"/>
      <protection locked="0"/>
    </xf>
    <xf numFmtId="165" fontId="46" fillId="13" borderId="13" xfId="3" applyNumberFormat="1" applyFont="1" applyFill="1" applyBorder="1" applyAlignment="1" applyProtection="1">
      <alignment horizontal="center" vertical="center" wrapText="1"/>
      <protection locked="0"/>
    </xf>
    <xf numFmtId="165" fontId="46" fillId="13" borderId="0" xfId="3" applyNumberFormat="1" applyFont="1" applyFill="1" applyAlignment="1" applyProtection="1">
      <alignment horizontal="center" vertical="center" wrapText="1"/>
      <protection locked="0"/>
    </xf>
    <xf numFmtId="165" fontId="46" fillId="13" borderId="14" xfId="3" applyNumberFormat="1" applyFont="1" applyFill="1" applyBorder="1" applyAlignment="1" applyProtection="1">
      <alignment horizontal="center" vertical="center" wrapText="1"/>
      <protection locked="0"/>
    </xf>
    <xf numFmtId="165" fontId="46" fillId="13" borderId="10" xfId="3" applyNumberFormat="1" applyFont="1" applyFill="1" applyBorder="1" applyAlignment="1" applyProtection="1">
      <alignment horizontal="center" vertical="center" wrapText="1"/>
      <protection locked="0"/>
    </xf>
    <xf numFmtId="165" fontId="46" fillId="13" borderId="11" xfId="3" applyNumberFormat="1" applyFont="1" applyFill="1" applyBorder="1" applyAlignment="1" applyProtection="1">
      <alignment horizontal="center" vertical="center" wrapText="1"/>
      <protection locked="0"/>
    </xf>
    <xf numFmtId="165" fontId="46" fillId="13" borderId="12" xfId="3" applyNumberFormat="1" applyFont="1" applyFill="1" applyBorder="1" applyAlignment="1" applyProtection="1">
      <alignment horizontal="center" vertical="center" wrapText="1"/>
      <protection locked="0"/>
    </xf>
    <xf numFmtId="0" fontId="51" fillId="6" borderId="3" xfId="3" applyFont="1" applyFill="1" applyBorder="1" applyAlignment="1">
      <alignment horizontal="left" vertical="center" wrapText="1"/>
    </xf>
    <xf numFmtId="0" fontId="51" fillId="6" borderId="15" xfId="3" applyFont="1" applyFill="1" applyBorder="1" applyAlignment="1">
      <alignment horizontal="left" vertical="center" wrapText="1"/>
    </xf>
    <xf numFmtId="0" fontId="53" fillId="4" borderId="8" xfId="3" applyFont="1" applyFill="1" applyBorder="1" applyAlignment="1" applyProtection="1">
      <alignment horizontal="center" vertical="center" wrapText="1"/>
      <protection locked="0"/>
    </xf>
    <xf numFmtId="0" fontId="53" fillId="4" borderId="6" xfId="3" applyFont="1" applyFill="1" applyBorder="1" applyAlignment="1" applyProtection="1">
      <alignment horizontal="center" vertical="center" wrapText="1"/>
      <protection locked="0"/>
    </xf>
    <xf numFmtId="0" fontId="53" fillId="4" borderId="9" xfId="3" applyFont="1" applyFill="1" applyBorder="1" applyAlignment="1" applyProtection="1">
      <alignment horizontal="center" vertical="center" wrapText="1"/>
      <protection locked="0"/>
    </xf>
    <xf numFmtId="0" fontId="53" fillId="4" borderId="10" xfId="3" applyFont="1" applyFill="1" applyBorder="1" applyAlignment="1" applyProtection="1">
      <alignment horizontal="center" vertical="center" wrapText="1"/>
      <protection locked="0"/>
    </xf>
    <xf numFmtId="0" fontId="53" fillId="4" borderId="11" xfId="3" applyFont="1" applyFill="1" applyBorder="1" applyAlignment="1" applyProtection="1">
      <alignment horizontal="center" vertical="center" wrapText="1"/>
      <protection locked="0"/>
    </xf>
    <xf numFmtId="0" fontId="53" fillId="4" borderId="12" xfId="3" applyFont="1" applyFill="1" applyBorder="1" applyAlignment="1" applyProtection="1">
      <alignment horizontal="center" vertical="center" wrapText="1"/>
      <protection locked="0"/>
    </xf>
    <xf numFmtId="0" fontId="55" fillId="11" borderId="1" xfId="3" applyFont="1" applyFill="1" applyBorder="1" applyAlignment="1">
      <alignment horizontal="center" vertical="center" wrapText="1"/>
    </xf>
    <xf numFmtId="0" fontId="53" fillId="0" borderId="8" xfId="3" applyFont="1" applyBorder="1" applyAlignment="1" applyProtection="1">
      <alignment horizontal="justify" vertical="center" wrapText="1"/>
      <protection locked="0"/>
    </xf>
    <xf numFmtId="0" fontId="53" fillId="0" borderId="6" xfId="3" applyFont="1" applyBorder="1" applyAlignment="1" applyProtection="1">
      <alignment horizontal="justify" vertical="center" wrapText="1"/>
      <protection locked="0"/>
    </xf>
    <xf numFmtId="0" fontId="53" fillId="0" borderId="9" xfId="3" applyFont="1" applyBorder="1" applyAlignment="1" applyProtection="1">
      <alignment horizontal="justify" vertical="center" wrapText="1"/>
      <protection locked="0"/>
    </xf>
    <xf numFmtId="0" fontId="53" fillId="0" borderId="13" xfId="3" applyFont="1" applyBorder="1" applyAlignment="1" applyProtection="1">
      <alignment horizontal="justify" vertical="center" wrapText="1"/>
      <protection locked="0"/>
    </xf>
    <xf numFmtId="0" fontId="53" fillId="0" borderId="0" xfId="3" applyFont="1" applyAlignment="1" applyProtection="1">
      <alignment horizontal="justify" vertical="center" wrapText="1"/>
      <protection locked="0"/>
    </xf>
    <xf numFmtId="0" fontId="53" fillId="0" borderId="14" xfId="3" applyFont="1" applyBorder="1" applyAlignment="1" applyProtection="1">
      <alignment horizontal="justify" vertical="center" wrapText="1"/>
      <protection locked="0"/>
    </xf>
    <xf numFmtId="0" fontId="53" fillId="0" borderId="10" xfId="3" applyFont="1" applyBorder="1" applyAlignment="1" applyProtection="1">
      <alignment horizontal="justify" vertical="center" wrapText="1"/>
      <protection locked="0"/>
    </xf>
    <xf numFmtId="0" fontId="53" fillId="0" borderId="11" xfId="3" applyFont="1" applyBorder="1" applyAlignment="1" applyProtection="1">
      <alignment horizontal="justify" vertical="center" wrapText="1"/>
      <protection locked="0"/>
    </xf>
    <xf numFmtId="0" fontId="53" fillId="0" borderId="12" xfId="3" applyFont="1" applyBorder="1" applyAlignment="1" applyProtection="1">
      <alignment horizontal="justify" vertical="center" wrapText="1"/>
      <protection locked="0"/>
    </xf>
    <xf numFmtId="0" fontId="51" fillId="6" borderId="1" xfId="3" applyFont="1" applyFill="1" applyBorder="1" applyAlignment="1">
      <alignment horizontal="center" vertical="center" wrapText="1"/>
    </xf>
    <xf numFmtId="0" fontId="51" fillId="6" borderId="7" xfId="3" applyFont="1" applyFill="1" applyBorder="1" applyAlignment="1">
      <alignment horizontal="center" vertical="center" wrapText="1"/>
    </xf>
    <xf numFmtId="0" fontId="51" fillId="6" borderId="8" xfId="3" applyFont="1" applyFill="1" applyBorder="1" applyAlignment="1">
      <alignment horizontal="center" vertical="center" wrapText="1"/>
    </xf>
    <xf numFmtId="0" fontId="51" fillId="6" borderId="6" xfId="3" applyFont="1" applyFill="1" applyBorder="1" applyAlignment="1">
      <alignment horizontal="center" vertical="center" wrapText="1"/>
    </xf>
    <xf numFmtId="0" fontId="51" fillId="6" borderId="9" xfId="3" applyFont="1" applyFill="1" applyBorder="1" applyAlignment="1">
      <alignment horizontal="center" vertical="center" wrapText="1"/>
    </xf>
    <xf numFmtId="0" fontId="51" fillId="6" borderId="13" xfId="3" applyFont="1" applyFill="1" applyBorder="1" applyAlignment="1">
      <alignment horizontal="center" vertical="center" wrapText="1"/>
    </xf>
    <xf numFmtId="0" fontId="51" fillId="6" borderId="0" xfId="3" applyFont="1" applyFill="1" applyAlignment="1">
      <alignment horizontal="center" vertical="center" wrapText="1"/>
    </xf>
    <xf numFmtId="0" fontId="51" fillId="6" borderId="14" xfId="3" applyFont="1" applyFill="1" applyBorder="1" applyAlignment="1">
      <alignment horizontal="center" vertical="center" wrapText="1"/>
    </xf>
    <xf numFmtId="0" fontId="51" fillId="6" borderId="10" xfId="3" applyFont="1" applyFill="1" applyBorder="1" applyAlignment="1">
      <alignment horizontal="center" vertical="center" wrapText="1"/>
    </xf>
    <xf numFmtId="0" fontId="51" fillId="6" borderId="11" xfId="3" applyFont="1" applyFill="1" applyBorder="1" applyAlignment="1">
      <alignment horizontal="center" vertical="center" wrapText="1"/>
    </xf>
    <xf numFmtId="0" fontId="51" fillId="6" borderId="12" xfId="3" applyFont="1" applyFill="1" applyBorder="1" applyAlignment="1">
      <alignment horizontal="center" vertical="center" wrapText="1"/>
    </xf>
    <xf numFmtId="0" fontId="45" fillId="11" borderId="7" xfId="3" applyFont="1" applyFill="1" applyBorder="1" applyAlignment="1">
      <alignment horizontal="center" vertical="center" wrapText="1"/>
    </xf>
    <xf numFmtId="0" fontId="45" fillId="11" borderId="4" xfId="3" applyFont="1" applyFill="1" applyBorder="1" applyAlignment="1">
      <alignment horizontal="center" vertical="center" wrapText="1"/>
    </xf>
    <xf numFmtId="0" fontId="45" fillId="11" borderId="5" xfId="3" applyFont="1" applyFill="1" applyBorder="1" applyAlignment="1">
      <alignment horizontal="center" vertical="center" wrapText="1"/>
    </xf>
    <xf numFmtId="165" fontId="46" fillId="3" borderId="7" xfId="3" applyNumberFormat="1" applyFont="1" applyFill="1" applyBorder="1" applyAlignment="1" applyProtection="1">
      <alignment horizontal="center" vertical="center" wrapText="1"/>
      <protection hidden="1"/>
    </xf>
    <xf numFmtId="165" fontId="46" fillId="3" borderId="4" xfId="3" applyNumberFormat="1" applyFont="1" applyFill="1" applyBorder="1" applyAlignment="1" applyProtection="1">
      <alignment horizontal="center" vertical="center" wrapText="1"/>
      <protection hidden="1"/>
    </xf>
    <xf numFmtId="0" fontId="51" fillId="5" borderId="7" xfId="3" applyFont="1" applyFill="1" applyBorder="1" applyAlignment="1">
      <alignment horizontal="center" vertical="center" wrapText="1"/>
    </xf>
    <xf numFmtId="0" fontId="51" fillId="5" borderId="5" xfId="3" applyFont="1" applyFill="1" applyBorder="1" applyAlignment="1">
      <alignment horizontal="center" vertical="center" wrapText="1"/>
    </xf>
    <xf numFmtId="0" fontId="46" fillId="13" borderId="8" xfId="3" applyFont="1" applyFill="1" applyBorder="1" applyAlignment="1">
      <alignment horizontal="center" vertical="center" wrapText="1"/>
    </xf>
    <xf numFmtId="0" fontId="46" fillId="13" borderId="6" xfId="3" applyFont="1" applyFill="1" applyBorder="1" applyAlignment="1">
      <alignment horizontal="center" vertical="center" wrapText="1"/>
    </xf>
    <xf numFmtId="0" fontId="46" fillId="13" borderId="9" xfId="3" applyFont="1" applyFill="1" applyBorder="1" applyAlignment="1">
      <alignment horizontal="center" vertical="center" wrapText="1"/>
    </xf>
    <xf numFmtId="0" fontId="46" fillId="13" borderId="13" xfId="3" applyFont="1" applyFill="1" applyBorder="1" applyAlignment="1">
      <alignment horizontal="center" vertical="center" wrapText="1"/>
    </xf>
    <xf numFmtId="0" fontId="46" fillId="13" borderId="0" xfId="3" applyFont="1" applyFill="1" applyAlignment="1">
      <alignment horizontal="center" vertical="center" wrapText="1"/>
    </xf>
    <xf numFmtId="0" fontId="46" fillId="13" borderId="14" xfId="3" applyFont="1" applyFill="1" applyBorder="1" applyAlignment="1">
      <alignment horizontal="center" vertical="center" wrapText="1"/>
    </xf>
    <xf numFmtId="0" fontId="46" fillId="13" borderId="10" xfId="3" applyFont="1" applyFill="1" applyBorder="1" applyAlignment="1">
      <alignment horizontal="center" vertical="center" wrapText="1"/>
    </xf>
    <xf numFmtId="0" fontId="46" fillId="13" borderId="11" xfId="3" applyFont="1" applyFill="1" applyBorder="1" applyAlignment="1">
      <alignment horizontal="center" vertical="center" wrapText="1"/>
    </xf>
    <xf numFmtId="0" fontId="46" fillId="13" borderId="12" xfId="3" applyFont="1" applyFill="1" applyBorder="1" applyAlignment="1">
      <alignment horizontal="center" vertical="center" wrapText="1"/>
    </xf>
    <xf numFmtId="0" fontId="60" fillId="4" borderId="1" xfId="1" applyFont="1" applyFill="1" applyBorder="1" applyAlignment="1" applyProtection="1">
      <alignment horizontal="center" vertical="center"/>
      <protection locked="0"/>
    </xf>
    <xf numFmtId="0" fontId="52" fillId="11" borderId="1" xfId="3" applyFont="1" applyFill="1" applyBorder="1" applyAlignment="1">
      <alignment horizontal="center" vertical="center" wrapText="1"/>
    </xf>
    <xf numFmtId="164" fontId="54" fillId="3" borderId="1" xfId="3" applyNumberFormat="1" applyFont="1" applyFill="1" applyBorder="1" applyAlignment="1" applyProtection="1">
      <alignment horizontal="left" vertical="center" wrapText="1"/>
      <protection locked="0"/>
    </xf>
    <xf numFmtId="0" fontId="54" fillId="14" borderId="7" xfId="3" applyFont="1" applyFill="1" applyBorder="1" applyAlignment="1">
      <alignment horizontal="center" vertical="center" wrapText="1"/>
    </xf>
    <xf numFmtId="0" fontId="54" fillId="14" borderId="4" xfId="3" applyFont="1" applyFill="1" applyBorder="1" applyAlignment="1">
      <alignment horizontal="center" vertical="center" wrapText="1"/>
    </xf>
    <xf numFmtId="0" fontId="54" fillId="14" borderId="5" xfId="3" applyFont="1" applyFill="1" applyBorder="1" applyAlignment="1">
      <alignment horizontal="center" vertical="center" wrapText="1"/>
    </xf>
    <xf numFmtId="0" fontId="51" fillId="14" borderId="8" xfId="3" applyFont="1" applyFill="1" applyBorder="1" applyAlignment="1">
      <alignment horizontal="center" vertical="center" wrapText="1"/>
    </xf>
    <xf numFmtId="0" fontId="51" fillId="14" borderId="6" xfId="3" applyFont="1" applyFill="1" applyBorder="1" applyAlignment="1">
      <alignment horizontal="center" vertical="center" wrapText="1"/>
    </xf>
    <xf numFmtId="0" fontId="51" fillId="14" borderId="9" xfId="3" applyFont="1" applyFill="1" applyBorder="1" applyAlignment="1">
      <alignment horizontal="center" vertical="center" wrapText="1"/>
    </xf>
    <xf numFmtId="0" fontId="51" fillId="14" borderId="13" xfId="3" applyFont="1" applyFill="1" applyBorder="1" applyAlignment="1">
      <alignment horizontal="center" vertical="center" wrapText="1"/>
    </xf>
    <xf numFmtId="0" fontId="51" fillId="14" borderId="0" xfId="3" applyFont="1" applyFill="1" applyAlignment="1">
      <alignment horizontal="center" vertical="center" wrapText="1"/>
    </xf>
    <xf numFmtId="0" fontId="51" fillId="14" borderId="14" xfId="3" applyFont="1" applyFill="1" applyBorder="1" applyAlignment="1">
      <alignment horizontal="center" vertical="center" wrapText="1"/>
    </xf>
    <xf numFmtId="0" fontId="51" fillId="14" borderId="10" xfId="3" applyFont="1" applyFill="1" applyBorder="1" applyAlignment="1">
      <alignment horizontal="center" vertical="center" wrapText="1"/>
    </xf>
    <xf numFmtId="0" fontId="51" fillId="14" borderId="11" xfId="3" applyFont="1" applyFill="1" applyBorder="1" applyAlignment="1">
      <alignment horizontal="center" vertical="center" wrapText="1"/>
    </xf>
    <xf numFmtId="0" fontId="51" fillId="14" borderId="12" xfId="3" applyFont="1" applyFill="1" applyBorder="1" applyAlignment="1">
      <alignment horizontal="center" vertical="center" wrapText="1"/>
    </xf>
    <xf numFmtId="164" fontId="54" fillId="3" borderId="8" xfId="3" applyNumberFormat="1" applyFont="1" applyFill="1" applyBorder="1" applyAlignment="1" applyProtection="1">
      <alignment horizontal="center" vertical="center" wrapText="1"/>
      <protection locked="0"/>
    </xf>
    <xf numFmtId="164" fontId="54" fillId="3" borderId="6" xfId="3" applyNumberFormat="1" applyFont="1" applyFill="1" applyBorder="1" applyAlignment="1" applyProtection="1">
      <alignment horizontal="center" vertical="center" wrapText="1"/>
      <protection locked="0"/>
    </xf>
    <xf numFmtId="164" fontId="54" fillId="3" borderId="9" xfId="3" applyNumberFormat="1" applyFont="1" applyFill="1" applyBorder="1" applyAlignment="1" applyProtection="1">
      <alignment horizontal="center" vertical="center" wrapText="1"/>
      <protection locked="0"/>
    </xf>
    <xf numFmtId="164" fontId="54" fillId="3" borderId="10" xfId="3" applyNumberFormat="1" applyFont="1" applyFill="1" applyBorder="1" applyAlignment="1" applyProtection="1">
      <alignment horizontal="center" vertical="center" wrapText="1"/>
      <protection locked="0"/>
    </xf>
    <xf numFmtId="164" fontId="54" fillId="3" borderId="11" xfId="3" applyNumberFormat="1" applyFont="1" applyFill="1" applyBorder="1" applyAlignment="1" applyProtection="1">
      <alignment horizontal="center" vertical="center" wrapText="1"/>
      <protection locked="0"/>
    </xf>
    <xf numFmtId="164" fontId="54" fillId="3" borderId="12" xfId="3" applyNumberFormat="1" applyFont="1" applyFill="1" applyBorder="1" applyAlignment="1" applyProtection="1">
      <alignment horizontal="center" vertical="center" wrapText="1"/>
      <protection locked="0"/>
    </xf>
    <xf numFmtId="0" fontId="50" fillId="11" borderId="7" xfId="3" applyFont="1" applyFill="1" applyBorder="1" applyAlignment="1">
      <alignment horizontal="center" vertical="center" wrapText="1"/>
    </xf>
    <xf numFmtId="0" fontId="50" fillId="11" borderId="4" xfId="3" applyFont="1" applyFill="1" applyBorder="1" applyAlignment="1">
      <alignment horizontal="center" vertical="center" wrapText="1"/>
    </xf>
    <xf numFmtId="0" fontId="50" fillId="11" borderId="5" xfId="3" applyFont="1" applyFill="1" applyBorder="1" applyAlignment="1">
      <alignment horizontal="center" vertical="center" wrapText="1"/>
    </xf>
    <xf numFmtId="0" fontId="46" fillId="3" borderId="7" xfId="3" applyFont="1" applyFill="1" applyBorder="1" applyAlignment="1" applyProtection="1">
      <alignment horizontal="center" vertical="center" wrapText="1"/>
      <protection hidden="1"/>
    </xf>
    <xf numFmtId="0" fontId="46" fillId="3" borderId="4" xfId="3" applyFont="1" applyFill="1" applyBorder="1" applyAlignment="1" applyProtection="1">
      <alignment horizontal="center" vertical="center" wrapText="1"/>
      <protection hidden="1"/>
    </xf>
    <xf numFmtId="0" fontId="46" fillId="3" borderId="1" xfId="3" applyFont="1" applyFill="1" applyBorder="1" applyAlignment="1" applyProtection="1">
      <alignment horizontal="center" vertical="center" wrapText="1"/>
      <protection hidden="1"/>
    </xf>
    <xf numFmtId="0" fontId="46" fillId="3" borderId="8" xfId="3" applyFont="1" applyFill="1" applyBorder="1" applyAlignment="1">
      <alignment horizontal="center" vertical="center"/>
    </xf>
    <xf numFmtId="0" fontId="46" fillId="3" borderId="6" xfId="3" applyFont="1" applyFill="1" applyBorder="1" applyAlignment="1">
      <alignment horizontal="center" vertical="center"/>
    </xf>
    <xf numFmtId="0" fontId="46" fillId="3" borderId="9" xfId="3" applyFont="1" applyFill="1" applyBorder="1" applyAlignment="1">
      <alignment horizontal="center" vertical="center"/>
    </xf>
    <xf numFmtId="0" fontId="46" fillId="3" borderId="13" xfId="3" applyFont="1" applyFill="1" applyBorder="1" applyAlignment="1">
      <alignment horizontal="center" vertical="center"/>
    </xf>
    <xf numFmtId="0" fontId="46" fillId="3" borderId="0" xfId="3" applyFont="1" applyFill="1" applyAlignment="1">
      <alignment horizontal="center" vertical="center"/>
    </xf>
    <xf numFmtId="0" fontId="46" fillId="3" borderId="14" xfId="3" applyFont="1" applyFill="1" applyBorder="1" applyAlignment="1">
      <alignment horizontal="center" vertical="center"/>
    </xf>
    <xf numFmtId="0" fontId="46" fillId="3" borderId="10" xfId="3" applyFont="1" applyFill="1" applyBorder="1" applyAlignment="1">
      <alignment horizontal="center" vertical="center"/>
    </xf>
    <xf numFmtId="0" fontId="46" fillId="3" borderId="11" xfId="3" applyFont="1" applyFill="1" applyBorder="1" applyAlignment="1">
      <alignment horizontal="center" vertical="center"/>
    </xf>
    <xf numFmtId="0" fontId="46" fillId="3" borderId="12" xfId="3" applyFont="1" applyFill="1" applyBorder="1" applyAlignment="1">
      <alignment horizontal="center" vertical="center"/>
    </xf>
    <xf numFmtId="0" fontId="7" fillId="6" borderId="7" xfId="3" applyFont="1" applyFill="1" applyBorder="1" applyAlignment="1">
      <alignment horizontal="center" vertical="center" wrapText="1"/>
    </xf>
    <xf numFmtId="0" fontId="7" fillId="6" borderId="4" xfId="3" applyFont="1" applyFill="1" applyBorder="1" applyAlignment="1">
      <alignment horizontal="center" vertical="center" wrapText="1"/>
    </xf>
    <xf numFmtId="0" fontId="43" fillId="3" borderId="7" xfId="3" applyFont="1" applyFill="1" applyBorder="1" applyAlignment="1">
      <alignment horizontal="center" vertical="center"/>
    </xf>
    <xf numFmtId="0" fontId="43" fillId="3" borderId="4" xfId="3" applyFont="1" applyFill="1" applyBorder="1" applyAlignment="1">
      <alignment horizontal="center" vertical="center"/>
    </xf>
    <xf numFmtId="0" fontId="7" fillId="6" borderId="5" xfId="3" applyFont="1" applyFill="1" applyBorder="1" applyAlignment="1">
      <alignment horizontal="center" vertical="center" wrapText="1"/>
    </xf>
    <xf numFmtId="0" fontId="52" fillId="11" borderId="8" xfId="3" applyFont="1" applyFill="1" applyBorder="1" applyAlignment="1">
      <alignment horizontal="center" vertical="center" wrapText="1"/>
    </xf>
    <xf numFmtId="0" fontId="52" fillId="11" borderId="6" xfId="3" applyFont="1" applyFill="1" applyBorder="1" applyAlignment="1">
      <alignment horizontal="center" vertical="center" wrapText="1"/>
    </xf>
    <xf numFmtId="0" fontId="52" fillId="11" borderId="9" xfId="3" applyFont="1" applyFill="1" applyBorder="1" applyAlignment="1">
      <alignment horizontal="center" vertical="center" wrapText="1"/>
    </xf>
    <xf numFmtId="0" fontId="52" fillId="11" borderId="7" xfId="3" applyFont="1" applyFill="1" applyBorder="1" applyAlignment="1">
      <alignment horizontal="center" vertical="center" wrapText="1"/>
    </xf>
    <xf numFmtId="0" fontId="52" fillId="11" borderId="4" xfId="3" applyFont="1" applyFill="1" applyBorder="1" applyAlignment="1">
      <alignment horizontal="center" vertical="center" wrapText="1"/>
    </xf>
    <xf numFmtId="0" fontId="52" fillId="11" borderId="5" xfId="3" applyFont="1" applyFill="1" applyBorder="1" applyAlignment="1">
      <alignment horizontal="center" vertical="center" wrapText="1"/>
    </xf>
    <xf numFmtId="0" fontId="51" fillId="12" borderId="7" xfId="3" applyFont="1" applyFill="1" applyBorder="1" applyAlignment="1">
      <alignment horizontal="center" vertical="center" wrapText="1"/>
    </xf>
    <xf numFmtId="0" fontId="51" fillId="12" borderId="4" xfId="3" applyFont="1" applyFill="1" applyBorder="1" applyAlignment="1">
      <alignment horizontal="center" vertical="center" wrapText="1"/>
    </xf>
    <xf numFmtId="0" fontId="51" fillId="12" borderId="5" xfId="3" applyFont="1" applyFill="1" applyBorder="1" applyAlignment="1">
      <alignment horizontal="center" vertical="center" wrapText="1"/>
    </xf>
    <xf numFmtId="0" fontId="51" fillId="6" borderId="5" xfId="3" applyFont="1" applyFill="1" applyBorder="1" applyAlignment="1">
      <alignment horizontal="center" vertical="center" wrapText="1"/>
    </xf>
    <xf numFmtId="0" fontId="51" fillId="14" borderId="7" xfId="3" applyFont="1" applyFill="1" applyBorder="1" applyAlignment="1">
      <alignment horizontal="center" vertical="center" wrapText="1"/>
    </xf>
    <xf numFmtId="0" fontId="51" fillId="14" borderId="4" xfId="3" applyFont="1" applyFill="1" applyBorder="1" applyAlignment="1">
      <alignment horizontal="center" vertical="center" wrapText="1"/>
    </xf>
    <xf numFmtId="0" fontId="51" fillId="14" borderId="5" xfId="3" applyFont="1" applyFill="1" applyBorder="1" applyAlignment="1">
      <alignment horizontal="center" vertical="center" wrapText="1"/>
    </xf>
    <xf numFmtId="0" fontId="51" fillId="14" borderId="1" xfId="3" applyFont="1" applyFill="1" applyBorder="1" applyAlignment="1">
      <alignment horizontal="center" vertical="center" wrapText="1"/>
    </xf>
    <xf numFmtId="0" fontId="54" fillId="14" borderId="10" xfId="3" applyFont="1" applyFill="1" applyBorder="1" applyAlignment="1" applyProtection="1">
      <alignment horizontal="center" vertical="center" wrapText="1"/>
      <protection hidden="1"/>
    </xf>
    <xf numFmtId="0" fontId="54" fillId="14" borderId="11" xfId="3" applyFont="1" applyFill="1" applyBorder="1" applyAlignment="1" applyProtection="1">
      <alignment horizontal="center" vertical="center" wrapText="1"/>
      <protection hidden="1"/>
    </xf>
    <xf numFmtId="0" fontId="54" fillId="14" borderId="12" xfId="3" applyFont="1" applyFill="1" applyBorder="1" applyAlignment="1" applyProtection="1">
      <alignment horizontal="center" vertical="center" wrapText="1"/>
      <protection hidden="1"/>
    </xf>
    <xf numFmtId="0" fontId="54" fillId="14" borderId="7" xfId="3" applyFont="1" applyFill="1" applyBorder="1" applyAlignment="1" applyProtection="1">
      <alignment horizontal="center" vertical="center" wrapText="1"/>
      <protection hidden="1"/>
    </xf>
    <xf numFmtId="0" fontId="54" fillId="14" borderId="4" xfId="3" applyFont="1" applyFill="1" applyBorder="1" applyAlignment="1" applyProtection="1">
      <alignment horizontal="center" vertical="center" wrapText="1"/>
      <protection hidden="1"/>
    </xf>
    <xf numFmtId="0" fontId="54" fillId="14" borderId="5" xfId="3" applyFont="1" applyFill="1" applyBorder="1" applyAlignment="1" applyProtection="1">
      <alignment horizontal="center" vertical="center" wrapText="1"/>
      <protection hidden="1"/>
    </xf>
    <xf numFmtId="0" fontId="61" fillId="14" borderId="1" xfId="3" applyFont="1" applyFill="1" applyBorder="1" applyAlignment="1">
      <alignment horizontal="center" vertical="center" wrapText="1"/>
    </xf>
    <xf numFmtId="0" fontId="62" fillId="14" borderId="8" xfId="3" applyFont="1" applyFill="1" applyBorder="1" applyAlignment="1">
      <alignment horizontal="center" vertical="center" wrapText="1"/>
    </xf>
    <xf numFmtId="0" fontId="62" fillId="14" borderId="6" xfId="3" applyFont="1" applyFill="1" applyBorder="1" applyAlignment="1">
      <alignment horizontal="center" vertical="center" wrapText="1"/>
    </xf>
    <xf numFmtId="0" fontId="62" fillId="14" borderId="9" xfId="3" applyFont="1" applyFill="1" applyBorder="1" applyAlignment="1">
      <alignment horizontal="center" vertical="center" wrapText="1"/>
    </xf>
    <xf numFmtId="0" fontId="62" fillId="14" borderId="13" xfId="3" applyFont="1" applyFill="1" applyBorder="1" applyAlignment="1">
      <alignment horizontal="center" vertical="center" wrapText="1"/>
    </xf>
    <xf numFmtId="0" fontId="62" fillId="14" borderId="0" xfId="3" applyFont="1" applyFill="1" applyAlignment="1">
      <alignment horizontal="center" vertical="center" wrapText="1"/>
    </xf>
    <xf numFmtId="0" fontId="62" fillId="14" borderId="14" xfId="3" applyFont="1" applyFill="1" applyBorder="1" applyAlignment="1">
      <alignment horizontal="center" vertical="center" wrapText="1"/>
    </xf>
    <xf numFmtId="0" fontId="62" fillId="14" borderId="10" xfId="3" applyFont="1" applyFill="1" applyBorder="1" applyAlignment="1">
      <alignment horizontal="center" vertical="center" wrapText="1"/>
    </xf>
    <xf numFmtId="0" fontId="62" fillId="14" borderId="11" xfId="3" applyFont="1" applyFill="1" applyBorder="1" applyAlignment="1">
      <alignment horizontal="center" vertical="center" wrapText="1"/>
    </xf>
    <xf numFmtId="0" fontId="62" fillId="14" borderId="12" xfId="3" applyFont="1" applyFill="1" applyBorder="1" applyAlignment="1">
      <alignment horizontal="center" vertical="center" wrapText="1"/>
    </xf>
    <xf numFmtId="0" fontId="46" fillId="13" borderId="8" xfId="3" applyFont="1" applyFill="1" applyBorder="1" applyAlignment="1" applyProtection="1">
      <alignment horizontal="center" vertical="center" wrapText="1"/>
      <protection locked="0"/>
    </xf>
    <xf numFmtId="0" fontId="46" fillId="13" borderId="6" xfId="3" applyFont="1" applyFill="1" applyBorder="1" applyAlignment="1" applyProtection="1">
      <alignment horizontal="center" vertical="center" wrapText="1"/>
      <protection locked="0"/>
    </xf>
    <xf numFmtId="0" fontId="46" fillId="13" borderId="9" xfId="3" applyFont="1" applyFill="1" applyBorder="1" applyAlignment="1" applyProtection="1">
      <alignment horizontal="center" vertical="center" wrapText="1"/>
      <protection locked="0"/>
    </xf>
    <xf numFmtId="0" fontId="46" fillId="13" borderId="13" xfId="3" applyFont="1" applyFill="1" applyBorder="1" applyAlignment="1" applyProtection="1">
      <alignment horizontal="center" vertical="center" wrapText="1"/>
      <protection locked="0"/>
    </xf>
    <xf numFmtId="0" fontId="46" fillId="13" borderId="0" xfId="3" applyFont="1" applyFill="1" applyAlignment="1" applyProtection="1">
      <alignment horizontal="center" vertical="center" wrapText="1"/>
      <protection locked="0"/>
    </xf>
    <xf numFmtId="0" fontId="46" fillId="13" borderId="14" xfId="3" applyFont="1" applyFill="1" applyBorder="1" applyAlignment="1" applyProtection="1">
      <alignment horizontal="center" vertical="center" wrapText="1"/>
      <protection locked="0"/>
    </xf>
    <xf numFmtId="0" fontId="46" fillId="13" borderId="10" xfId="3" applyFont="1" applyFill="1" applyBorder="1" applyAlignment="1" applyProtection="1">
      <alignment horizontal="center" vertical="center" wrapText="1"/>
      <protection locked="0"/>
    </xf>
    <xf numFmtId="0" fontId="46" fillId="13" borderId="11" xfId="3" applyFont="1" applyFill="1" applyBorder="1" applyAlignment="1" applyProtection="1">
      <alignment horizontal="center" vertical="center" wrapText="1"/>
      <protection locked="0"/>
    </xf>
    <xf numFmtId="0" fontId="46" fillId="13" borderId="12" xfId="3" applyFont="1" applyFill="1" applyBorder="1" applyAlignment="1" applyProtection="1">
      <alignment horizontal="center" vertical="center" wrapText="1"/>
      <protection locked="0"/>
    </xf>
    <xf numFmtId="0" fontId="11" fillId="0" borderId="1" xfId="2" applyFont="1" applyBorder="1" applyAlignment="1">
      <alignment horizontal="center" vertical="center" wrapText="1"/>
    </xf>
    <xf numFmtId="0" fontId="11" fillId="12" borderId="1" xfId="2" applyFont="1" applyFill="1" applyBorder="1" applyAlignment="1">
      <alignment horizontal="center" vertical="center" wrapText="1"/>
    </xf>
    <xf numFmtId="0" fontId="10" fillId="12" borderId="1" xfId="2" applyFont="1" applyFill="1" applyBorder="1" applyAlignment="1">
      <alignment horizontal="left" vertical="center" wrapText="1"/>
    </xf>
    <xf numFmtId="0" fontId="10" fillId="0" borderId="1" xfId="2" applyFont="1" applyBorder="1" applyAlignment="1">
      <alignment horizontal="left" vertical="center" wrapText="1"/>
    </xf>
    <xf numFmtId="0" fontId="2" fillId="4" borderId="1" xfId="0" applyFont="1" applyFill="1" applyBorder="1" applyAlignment="1">
      <alignment horizontal="center"/>
    </xf>
    <xf numFmtId="0" fontId="31" fillId="8" borderId="1" xfId="2" applyFont="1" applyFill="1" applyBorder="1" applyAlignment="1">
      <alignment horizontal="center" vertical="center"/>
    </xf>
    <xf numFmtId="0" fontId="8" fillId="16" borderId="1" xfId="2" applyFont="1" applyFill="1" applyBorder="1" applyAlignment="1">
      <alignment horizontal="center" vertical="center"/>
    </xf>
    <xf numFmtId="0" fontId="2" fillId="4" borderId="0" xfId="0" applyFont="1" applyFill="1" applyAlignment="1">
      <alignment horizontal="center"/>
    </xf>
    <xf numFmtId="0" fontId="11" fillId="12" borderId="3" xfId="2" applyFont="1" applyFill="1" applyBorder="1" applyAlignment="1">
      <alignment horizontal="center" vertical="center" wrapText="1"/>
    </xf>
    <xf numFmtId="0" fontId="11" fillId="12" borderId="2" xfId="2" applyFont="1" applyFill="1" applyBorder="1" applyAlignment="1">
      <alignment horizontal="center" vertical="center" wrapText="1"/>
    </xf>
    <xf numFmtId="0" fontId="11" fillId="12" borderId="15" xfId="2" applyFont="1" applyFill="1" applyBorder="1" applyAlignment="1">
      <alignment horizontal="center" vertical="center" wrapText="1"/>
    </xf>
    <xf numFmtId="0" fontId="10" fillId="12" borderId="3" xfId="2" applyFont="1" applyFill="1" applyBorder="1" applyAlignment="1">
      <alignment horizontal="left" vertical="center" wrapText="1"/>
    </xf>
    <xf numFmtId="0" fontId="10" fillId="12" borderId="2" xfId="2" applyFont="1" applyFill="1" applyBorder="1" applyAlignment="1">
      <alignment horizontal="left" vertical="center" wrapText="1"/>
    </xf>
    <xf numFmtId="0" fontId="10" fillId="12" borderId="15" xfId="2" applyFont="1" applyFill="1" applyBorder="1" applyAlignment="1">
      <alignment horizontal="left" vertical="center" wrapText="1"/>
    </xf>
    <xf numFmtId="0" fontId="14" fillId="12" borderId="1" xfId="2" applyFont="1" applyFill="1" applyBorder="1" applyAlignment="1">
      <alignment horizontal="center" vertical="center" wrapText="1"/>
    </xf>
    <xf numFmtId="0" fontId="32" fillId="2" borderId="7" xfId="4" applyFont="1" applyFill="1" applyBorder="1" applyAlignment="1">
      <alignment horizontal="center" vertical="center"/>
    </xf>
    <xf numFmtId="0" fontId="32" fillId="2" borderId="4" xfId="4" applyFont="1" applyFill="1" applyBorder="1" applyAlignment="1">
      <alignment horizontal="center" vertical="center"/>
    </xf>
    <xf numFmtId="0" fontId="32" fillId="2" borderId="5" xfId="4" applyFont="1" applyFill="1" applyBorder="1" applyAlignment="1">
      <alignment horizontal="center" vertical="center"/>
    </xf>
    <xf numFmtId="0" fontId="20" fillId="8" borderId="1"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5"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3 2" xfId="4" xr:uid="{C94DBBA3-1A93-4BB1-894E-5B506F4DDC4B}"/>
    <cellStyle name="Normal_formato base" xfId="3" xr:uid="{00000000-0005-0000-0000-00000300000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2914650</xdr:colOff>
      <xdr:row>1</xdr:row>
      <xdr:rowOff>47031</xdr:rowOff>
    </xdr:from>
    <xdr:to>
      <xdr:col>11</xdr:col>
      <xdr:colOff>3486150</xdr:colOff>
      <xdr:row>3</xdr:row>
      <xdr:rowOff>247651</xdr:rowOff>
    </xdr:to>
    <xdr:pic>
      <xdr:nvPicPr>
        <xdr:cNvPr id="2" name="1 Imagen" descr="image_gallery.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l="32840" t="4205" r="33580" b="7172"/>
        <a:stretch>
          <a:fillRect/>
        </a:stretch>
      </xdr:blipFill>
      <xdr:spPr bwMode="auto">
        <a:xfrm>
          <a:off x="25107900" y="151806"/>
          <a:ext cx="571500" cy="810220"/>
        </a:xfrm>
        <a:prstGeom prst="rect">
          <a:avLst/>
        </a:prstGeom>
        <a:noFill/>
        <a:ln w="9525">
          <a:noFill/>
          <a:miter lim="800000"/>
          <a:headEnd/>
          <a:tailEnd/>
        </a:ln>
      </xdr:spPr>
    </xdr:pic>
    <xdr:clientData/>
  </xdr:twoCellAnchor>
  <xdr:twoCellAnchor editAs="oneCell">
    <xdr:from>
      <xdr:col>0</xdr:col>
      <xdr:colOff>171450</xdr:colOff>
      <xdr:row>1</xdr:row>
      <xdr:rowOff>76200</xdr:rowOff>
    </xdr:from>
    <xdr:to>
      <xdr:col>0</xdr:col>
      <xdr:colOff>2152650</xdr:colOff>
      <xdr:row>3</xdr:row>
      <xdr:rowOff>190500</xdr:rowOff>
    </xdr:to>
    <xdr:pic>
      <xdr:nvPicPr>
        <xdr:cNvPr id="3" name="2 Imagen" descr="http://www.trabajo.gob.ec/wp-content/uploads/logo-290x96.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1450" y="180975"/>
          <a:ext cx="198120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1285867</xdr:colOff>
      <xdr:row>1</xdr:row>
      <xdr:rowOff>142873</xdr:rowOff>
    </xdr:from>
    <xdr:to>
      <xdr:col>19</xdr:col>
      <xdr:colOff>1700205</xdr:colOff>
      <xdr:row>3</xdr:row>
      <xdr:rowOff>214311</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l="15345" t="57415" r="3340" b="15918"/>
        <a:stretch/>
      </xdr:blipFill>
      <xdr:spPr bwMode="auto">
        <a:xfrm>
          <a:off x="31480117" y="238123"/>
          <a:ext cx="4033838" cy="69056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32"/>
  <sheetViews>
    <sheetView view="pageBreakPreview" topLeftCell="H27" zoomScale="80" zoomScaleNormal="60" zoomScaleSheetLayoutView="80" workbookViewId="0">
      <selection activeCell="J38" sqref="J38"/>
    </sheetView>
  </sheetViews>
  <sheetFormatPr baseColWidth="10" defaultColWidth="0" defaultRowHeight="15" customHeight="1" zeroHeight="1" x14ac:dyDescent="0.2"/>
  <cols>
    <col min="1" max="1" width="54.7109375" style="4" customWidth="1"/>
    <col min="2" max="2" width="12" style="4" customWidth="1"/>
    <col min="3" max="3" width="17.7109375" style="4" customWidth="1"/>
    <col min="4" max="4" width="13.7109375" style="4" customWidth="1"/>
    <col min="5" max="5" width="25.140625" style="4" customWidth="1"/>
    <col min="6" max="6" width="24.42578125" style="4" customWidth="1"/>
    <col min="7" max="7" width="18.5703125" style="4" customWidth="1"/>
    <col min="8" max="8" width="60.42578125" style="4" customWidth="1"/>
    <col min="9" max="9" width="27.140625" style="4" customWidth="1"/>
    <col min="10" max="10" width="37.140625" style="4" customWidth="1"/>
    <col min="11" max="11" width="41.85546875" style="4" customWidth="1"/>
    <col min="12" max="12" width="58.7109375" style="4" customWidth="1"/>
    <col min="13" max="13" width="8.85546875" style="4" customWidth="1"/>
    <col min="14" max="15" width="11.42578125" style="4" hidden="1" customWidth="1"/>
    <col min="16" max="16" width="48.85546875" style="1" hidden="1" customWidth="1"/>
    <col min="17" max="17" width="32" style="1" hidden="1" customWidth="1"/>
    <col min="18" max="19" width="21.5703125" style="1" hidden="1" customWidth="1"/>
    <col min="20" max="20" width="31.140625" style="1" hidden="1" customWidth="1"/>
    <col min="21" max="21" width="40.140625" style="1" hidden="1" customWidth="1"/>
    <col min="22" max="22" width="11.42578125" style="4" hidden="1" customWidth="1"/>
    <col min="23" max="23" width="12.42578125" style="11" hidden="1" customWidth="1"/>
    <col min="24" max="24" width="25.7109375" style="7" hidden="1" customWidth="1"/>
    <col min="25" max="25" width="107.140625" style="8" hidden="1" customWidth="1"/>
    <col min="26" max="26" width="12.42578125" style="8" hidden="1" customWidth="1"/>
    <col min="27" max="27" width="152.42578125" style="4" hidden="1" customWidth="1"/>
    <col min="28" max="16384" width="11.42578125" style="4" hidden="1"/>
  </cols>
  <sheetData>
    <row r="1" spans="1:15" ht="258" customHeight="1" x14ac:dyDescent="0.2"/>
    <row r="2" spans="1:15" s="2" customFormat="1" ht="24" customHeight="1" x14ac:dyDescent="0.2">
      <c r="A2" s="256" t="s">
        <v>544</v>
      </c>
      <c r="B2" s="256"/>
      <c r="C2" s="256"/>
      <c r="D2" s="256"/>
      <c r="E2" s="256"/>
      <c r="F2" s="256"/>
      <c r="G2" s="256"/>
      <c r="H2" s="256"/>
      <c r="I2" s="256"/>
      <c r="J2" s="256"/>
      <c r="K2" s="256"/>
      <c r="L2" s="256"/>
    </row>
    <row r="3" spans="1:15" s="2" customFormat="1" ht="24" customHeight="1" x14ac:dyDescent="0.2">
      <c r="A3" s="256"/>
      <c r="B3" s="256"/>
      <c r="C3" s="256"/>
      <c r="D3" s="256"/>
      <c r="E3" s="256"/>
      <c r="F3" s="256"/>
      <c r="G3" s="256"/>
      <c r="H3" s="256"/>
      <c r="I3" s="256"/>
      <c r="J3" s="256"/>
      <c r="K3" s="256"/>
      <c r="L3" s="256"/>
    </row>
    <row r="4" spans="1:15" s="2" customFormat="1" ht="24" customHeight="1" x14ac:dyDescent="0.2">
      <c r="A4" s="256"/>
      <c r="B4" s="256"/>
      <c r="C4" s="256"/>
      <c r="D4" s="256"/>
      <c r="E4" s="256"/>
      <c r="F4" s="256"/>
      <c r="G4" s="256"/>
      <c r="H4" s="256"/>
      <c r="I4" s="256"/>
      <c r="J4" s="256"/>
      <c r="K4" s="256"/>
      <c r="L4" s="256"/>
    </row>
    <row r="5" spans="1:15" s="2" customFormat="1" ht="32.25" customHeight="1" x14ac:dyDescent="0.2">
      <c r="A5" s="229" t="s">
        <v>14</v>
      </c>
      <c r="B5" s="229"/>
      <c r="C5" s="229"/>
      <c r="D5" s="229"/>
      <c r="E5" s="229"/>
      <c r="F5" s="229" t="s">
        <v>494</v>
      </c>
      <c r="G5" s="229"/>
      <c r="H5" s="229"/>
      <c r="I5" s="229" t="s">
        <v>495</v>
      </c>
      <c r="J5" s="229"/>
      <c r="K5" s="229"/>
      <c r="L5" s="229"/>
    </row>
    <row r="6" spans="1:15" s="12" customFormat="1" ht="39" customHeight="1" x14ac:dyDescent="0.2">
      <c r="A6" s="16" t="s">
        <v>232</v>
      </c>
      <c r="B6" s="257"/>
      <c r="C6" s="257"/>
      <c r="D6" s="257"/>
      <c r="E6" s="257"/>
      <c r="F6" s="258" t="s">
        <v>187</v>
      </c>
      <c r="G6" s="258"/>
      <c r="H6" s="180"/>
      <c r="I6" s="259" t="s">
        <v>233</v>
      </c>
      <c r="J6" s="260"/>
      <c r="K6" s="261"/>
      <c r="L6" s="87" t="s">
        <v>13</v>
      </c>
      <c r="M6" s="4"/>
      <c r="N6" s="77"/>
      <c r="O6" s="77"/>
    </row>
    <row r="7" spans="1:15" s="2" customFormat="1" ht="45" customHeight="1" x14ac:dyDescent="0.2">
      <c r="A7" s="17" t="s">
        <v>234</v>
      </c>
      <c r="B7" s="252" t="s">
        <v>548</v>
      </c>
      <c r="C7" s="252"/>
      <c r="D7" s="252"/>
      <c r="E7" s="252"/>
      <c r="F7" s="268" t="s">
        <v>546</v>
      </c>
      <c r="G7" s="269"/>
      <c r="H7" s="269"/>
      <c r="I7" s="262"/>
      <c r="J7" s="263"/>
      <c r="K7" s="264"/>
      <c r="L7" s="87" t="s">
        <v>517</v>
      </c>
    </row>
    <row r="8" spans="1:15" s="2" customFormat="1" ht="45" customHeight="1" x14ac:dyDescent="0.2">
      <c r="A8" s="18" t="s">
        <v>235</v>
      </c>
      <c r="B8" s="274" t="s">
        <v>248</v>
      </c>
      <c r="C8" s="274"/>
      <c r="D8" s="274"/>
      <c r="E8" s="274"/>
      <c r="F8" s="270"/>
      <c r="G8" s="271"/>
      <c r="H8" s="271"/>
      <c r="I8" s="262"/>
      <c r="J8" s="263"/>
      <c r="K8" s="264"/>
      <c r="L8" s="275" t="s">
        <v>517</v>
      </c>
    </row>
    <row r="9" spans="1:15" s="2" customFormat="1" ht="48.75" customHeight="1" x14ac:dyDescent="0.2">
      <c r="A9" s="18" t="s">
        <v>247</v>
      </c>
      <c r="B9" s="277" t="s">
        <v>545</v>
      </c>
      <c r="C9" s="278"/>
      <c r="D9" s="278"/>
      <c r="E9" s="279"/>
      <c r="F9" s="270"/>
      <c r="G9" s="271"/>
      <c r="H9" s="271"/>
      <c r="I9" s="265"/>
      <c r="J9" s="266"/>
      <c r="K9" s="267"/>
      <c r="L9" s="276"/>
    </row>
    <row r="10" spans="1:15" s="2" customFormat="1" ht="33.950000000000003" customHeight="1" x14ac:dyDescent="0.2">
      <c r="A10" s="17" t="s">
        <v>236</v>
      </c>
      <c r="B10" s="274" t="s">
        <v>289</v>
      </c>
      <c r="C10" s="274"/>
      <c r="D10" s="274"/>
      <c r="E10" s="274"/>
      <c r="F10" s="270"/>
      <c r="G10" s="271"/>
      <c r="H10" s="271"/>
      <c r="I10" s="258" t="s">
        <v>252</v>
      </c>
      <c r="J10" s="258"/>
      <c r="K10" s="258"/>
      <c r="L10" s="280" t="s">
        <v>547</v>
      </c>
    </row>
    <row r="11" spans="1:15" s="2" customFormat="1" ht="34.5" customHeight="1" x14ac:dyDescent="0.2">
      <c r="A11" s="17" t="s">
        <v>237</v>
      </c>
      <c r="B11" s="274" t="s">
        <v>526</v>
      </c>
      <c r="C11" s="274"/>
      <c r="D11" s="274"/>
      <c r="E11" s="274"/>
      <c r="F11" s="270"/>
      <c r="G11" s="271"/>
      <c r="H11" s="271"/>
      <c r="I11" s="258"/>
      <c r="J11" s="258"/>
      <c r="K11" s="258"/>
      <c r="L11" s="280"/>
    </row>
    <row r="12" spans="1:15" s="2" customFormat="1" ht="34.5" customHeight="1" x14ac:dyDescent="0.2">
      <c r="A12" s="17" t="s">
        <v>238</v>
      </c>
      <c r="B12" s="252">
        <v>2</v>
      </c>
      <c r="C12" s="252"/>
      <c r="D12" s="252"/>
      <c r="E12" s="252"/>
      <c r="F12" s="270"/>
      <c r="G12" s="271"/>
      <c r="H12" s="271"/>
      <c r="I12" s="258"/>
      <c r="J12" s="258"/>
      <c r="K12" s="258"/>
      <c r="L12" s="280"/>
    </row>
    <row r="13" spans="1:15" s="2" customFormat="1" ht="34.5" customHeight="1" x14ac:dyDescent="0.2">
      <c r="A13" s="17" t="s">
        <v>239</v>
      </c>
      <c r="B13" s="253" t="s">
        <v>17</v>
      </c>
      <c r="C13" s="253"/>
      <c r="D13" s="253"/>
      <c r="E13" s="253"/>
      <c r="F13" s="272"/>
      <c r="G13" s="273"/>
      <c r="H13" s="273"/>
      <c r="I13" s="258"/>
      <c r="J13" s="258"/>
      <c r="K13" s="258"/>
      <c r="L13" s="280"/>
      <c r="O13" s="79"/>
    </row>
    <row r="14" spans="1:15" s="2" customFormat="1" ht="20.25" customHeight="1" x14ac:dyDescent="0.2">
      <c r="A14" s="229" t="s">
        <v>493</v>
      </c>
      <c r="B14" s="229"/>
      <c r="C14" s="229"/>
      <c r="D14" s="229"/>
      <c r="E14" s="229"/>
      <c r="F14" s="229"/>
      <c r="G14" s="229"/>
      <c r="H14" s="229"/>
      <c r="I14" s="229" t="s">
        <v>496</v>
      </c>
      <c r="J14" s="229"/>
      <c r="K14" s="229"/>
      <c r="L14" s="229"/>
      <c r="O14" s="79"/>
    </row>
    <row r="15" spans="1:15" s="2" customFormat="1" ht="47.25" customHeight="1" x14ac:dyDescent="0.2">
      <c r="A15" s="229"/>
      <c r="B15" s="229"/>
      <c r="C15" s="229"/>
      <c r="D15" s="229"/>
      <c r="E15" s="229"/>
      <c r="F15" s="229"/>
      <c r="G15" s="229"/>
      <c r="H15" s="229"/>
      <c r="I15" s="254" t="s">
        <v>245</v>
      </c>
      <c r="J15" s="84" t="str">
        <f>+L6</f>
        <v>Bachiller</v>
      </c>
      <c r="K15" s="84" t="str">
        <f>+L7</f>
        <v>N/A</v>
      </c>
      <c r="L15" s="84" t="str">
        <f>+L8</f>
        <v>N/A</v>
      </c>
      <c r="O15" s="80" t="s">
        <v>517</v>
      </c>
    </row>
    <row r="16" spans="1:15" s="2" customFormat="1" ht="33.75" customHeight="1" x14ac:dyDescent="0.2">
      <c r="A16" s="229"/>
      <c r="B16" s="229"/>
      <c r="C16" s="229"/>
      <c r="D16" s="229"/>
      <c r="E16" s="229"/>
      <c r="F16" s="229"/>
      <c r="G16" s="229"/>
      <c r="H16" s="229"/>
      <c r="I16" s="255"/>
      <c r="J16" s="88" t="s">
        <v>559</v>
      </c>
      <c r="K16" s="88" t="s">
        <v>517</v>
      </c>
      <c r="L16" s="89" t="s">
        <v>517</v>
      </c>
      <c r="O16" s="81" t="s">
        <v>518</v>
      </c>
    </row>
    <row r="17" spans="1:15" s="2" customFormat="1" ht="76.5" customHeight="1" x14ac:dyDescent="0.2">
      <c r="A17" s="230" t="s">
        <v>549</v>
      </c>
      <c r="B17" s="231"/>
      <c r="C17" s="231"/>
      <c r="D17" s="231"/>
      <c r="E17" s="231"/>
      <c r="F17" s="231"/>
      <c r="G17" s="231"/>
      <c r="H17" s="232"/>
      <c r="I17" s="95" t="s">
        <v>515</v>
      </c>
      <c r="J17" s="239" t="s">
        <v>560</v>
      </c>
      <c r="K17" s="240"/>
      <c r="L17" s="241"/>
      <c r="O17" s="80" t="s">
        <v>519</v>
      </c>
    </row>
    <row r="18" spans="1:15" s="2" customFormat="1" ht="33" customHeight="1" x14ac:dyDescent="0.2">
      <c r="A18" s="233"/>
      <c r="B18" s="234"/>
      <c r="C18" s="234"/>
      <c r="D18" s="234"/>
      <c r="E18" s="234"/>
      <c r="F18" s="234"/>
      <c r="G18" s="234"/>
      <c r="H18" s="235"/>
      <c r="I18" s="242" t="s">
        <v>488</v>
      </c>
      <c r="J18" s="243"/>
      <c r="K18" s="243"/>
      <c r="L18" s="244"/>
      <c r="O18" s="80" t="s">
        <v>520</v>
      </c>
    </row>
    <row r="19" spans="1:15" s="2" customFormat="1" ht="38.25" customHeight="1" x14ac:dyDescent="0.2">
      <c r="A19" s="233"/>
      <c r="B19" s="234"/>
      <c r="C19" s="234"/>
      <c r="D19" s="234"/>
      <c r="E19" s="234"/>
      <c r="F19" s="234"/>
      <c r="G19" s="234"/>
      <c r="H19" s="235"/>
      <c r="I19" s="245" t="s">
        <v>251</v>
      </c>
      <c r="J19" s="245"/>
      <c r="K19" s="245"/>
      <c r="L19" s="245"/>
      <c r="O19" s="80" t="s">
        <v>521</v>
      </c>
    </row>
    <row r="20" spans="1:15" s="2" customFormat="1" ht="38.25" customHeight="1" x14ac:dyDescent="0.2">
      <c r="A20" s="233"/>
      <c r="B20" s="234"/>
      <c r="C20" s="234"/>
      <c r="D20" s="234"/>
      <c r="E20" s="234"/>
      <c r="F20" s="234"/>
      <c r="G20" s="234"/>
      <c r="H20" s="235"/>
      <c r="I20" s="246" t="s">
        <v>557</v>
      </c>
      <c r="J20" s="247"/>
      <c r="K20" s="247"/>
      <c r="L20" s="248"/>
      <c r="O20" s="80" t="s">
        <v>522</v>
      </c>
    </row>
    <row r="21" spans="1:15" s="2" customFormat="1" ht="29.25" customHeight="1" x14ac:dyDescent="0.2">
      <c r="A21" s="236"/>
      <c r="B21" s="237"/>
      <c r="C21" s="237"/>
      <c r="D21" s="237"/>
      <c r="E21" s="237"/>
      <c r="F21" s="237"/>
      <c r="G21" s="237"/>
      <c r="H21" s="238"/>
      <c r="I21" s="249"/>
      <c r="J21" s="250"/>
      <c r="K21" s="250"/>
      <c r="L21" s="251"/>
      <c r="O21" s="80"/>
    </row>
    <row r="22" spans="1:15" s="2" customFormat="1" ht="21.75" customHeight="1" x14ac:dyDescent="0.2">
      <c r="A22" s="229" t="s">
        <v>246</v>
      </c>
      <c r="B22" s="229"/>
      <c r="C22" s="229"/>
      <c r="D22" s="229"/>
      <c r="E22" s="229"/>
      <c r="F22" s="229" t="s">
        <v>497</v>
      </c>
      <c r="G22" s="229"/>
      <c r="H22" s="229"/>
      <c r="I22" s="229" t="s">
        <v>253</v>
      </c>
      <c r="J22" s="229"/>
      <c r="K22" s="229"/>
      <c r="L22" s="229"/>
      <c r="O22" s="92"/>
    </row>
    <row r="23" spans="1:15" s="2" customFormat="1" ht="33" customHeight="1" x14ac:dyDescent="0.2">
      <c r="A23" s="229"/>
      <c r="B23" s="229"/>
      <c r="C23" s="229"/>
      <c r="D23" s="229"/>
      <c r="E23" s="229"/>
      <c r="F23" s="229"/>
      <c r="G23" s="229"/>
      <c r="H23" s="229"/>
      <c r="I23" s="180" t="s">
        <v>254</v>
      </c>
      <c r="J23" s="181"/>
      <c r="K23" s="95" t="s">
        <v>168</v>
      </c>
      <c r="L23" s="95" t="s">
        <v>498</v>
      </c>
      <c r="O23" s="92"/>
    </row>
    <row r="24" spans="1:15" s="2" customFormat="1" ht="68.25" customHeight="1" x14ac:dyDescent="0.2">
      <c r="A24" s="187" t="s">
        <v>550</v>
      </c>
      <c r="B24" s="188"/>
      <c r="C24" s="188"/>
      <c r="D24" s="188"/>
      <c r="E24" s="189"/>
      <c r="F24" s="196" t="s">
        <v>554</v>
      </c>
      <c r="G24" s="197"/>
      <c r="H24" s="198"/>
      <c r="I24" s="227" t="str">
        <f>VLOOKUP(M24,'Chofer Ambulancia'!$W$110:$AA$212,2)</f>
        <v>Pensamiento Conceptual</v>
      </c>
      <c r="J24" s="228"/>
      <c r="K24" s="82" t="str">
        <f>VLOOKUP(M24,'Chofer Ambulancia'!$W$1:$AA$212,4)</f>
        <v>Bajo</v>
      </c>
      <c r="L24" s="86" t="str">
        <f>VLOOKUP(M24,'Chofer Ambulancia'!$W$1:$AA$212,5)</f>
        <v xml:space="preserve">Utiliza conceptos básicos, sentido común y la experiencias vividas en la solución de problemas inherentes al desarrollo de las actividades del puesto. </v>
      </c>
      <c r="M24" s="91">
        <v>21</v>
      </c>
      <c r="O24" s="92"/>
    </row>
    <row r="25" spans="1:15" s="2" customFormat="1" ht="45" x14ac:dyDescent="0.2">
      <c r="A25" s="190"/>
      <c r="B25" s="191"/>
      <c r="C25" s="191"/>
      <c r="D25" s="191"/>
      <c r="E25" s="192"/>
      <c r="F25" s="199"/>
      <c r="G25" s="200"/>
      <c r="H25" s="201"/>
      <c r="I25" s="227" t="str">
        <f>VLOOKUP(M25,'Chofer Ambulancia'!$W$110:$AA$212,2)</f>
        <v>Manejo de Recursos Materiales</v>
      </c>
      <c r="J25" s="228"/>
      <c r="K25" s="82" t="str">
        <f>VLOOKUP(M25,'Chofer Ambulancia'!$W$1:$AA$212,4)</f>
        <v>Bajo</v>
      </c>
      <c r="L25" s="86" t="str">
        <f>VLOOKUP(M25,'Chofer Ambulancia'!$W$1:$AA$212,5)</f>
        <v xml:space="preserve">Provee y maneja recursos materiales para las distintas unidades o  procesos organizacionales, así como para determinados eventos. </v>
      </c>
      <c r="M25" s="91">
        <v>33</v>
      </c>
      <c r="O25" s="92"/>
    </row>
    <row r="26" spans="1:15" s="2" customFormat="1" ht="45" x14ac:dyDescent="0.2">
      <c r="A26" s="190"/>
      <c r="B26" s="191"/>
      <c r="C26" s="191"/>
      <c r="D26" s="191"/>
      <c r="E26" s="192"/>
      <c r="F26" s="199"/>
      <c r="G26" s="200"/>
      <c r="H26" s="201"/>
      <c r="I26" s="227" t="str">
        <f>VLOOKUP(M26,'Chofer Ambulancia'!$W$110:$AA$212,2)</f>
        <v>Detección de Averías</v>
      </c>
      <c r="J26" s="228"/>
      <c r="K26" s="82" t="str">
        <f>VLOOKUP(M26,'Chofer Ambulancia'!$W$1:$AA$212,4)</f>
        <v>Bajo</v>
      </c>
      <c r="L26" s="86" t="str">
        <f>VLOOKUP(M26,'Chofer Ambulancia'!$W$1:$AA$212,5)</f>
        <v>Busca la fuente que ocasiona errores en la operación de máquinas, automóviles y otros equipos de operación sencilla.</v>
      </c>
      <c r="M26" s="91">
        <v>90</v>
      </c>
      <c r="O26" s="92"/>
    </row>
    <row r="27" spans="1:15" s="2" customFormat="1" ht="30" x14ac:dyDescent="0.2">
      <c r="A27" s="193"/>
      <c r="B27" s="194"/>
      <c r="C27" s="194"/>
      <c r="D27" s="194"/>
      <c r="E27" s="195"/>
      <c r="F27" s="202"/>
      <c r="G27" s="203"/>
      <c r="H27" s="204"/>
      <c r="I27" s="227" t="str">
        <f>VLOOKUP(M27,'Chofer Ambulancia'!$W$110:$AA$212,2)</f>
        <v>Mantenimiento de Equipos</v>
      </c>
      <c r="J27" s="228"/>
      <c r="K27" s="82" t="str">
        <f>VLOOKUP(M27,'Chofer Ambulancia'!$W$1:$AA$212,4)</f>
        <v>Bajo</v>
      </c>
      <c r="L27" s="86" t="str">
        <f>VLOOKUP(M27,'Chofer Ambulancia'!$W$1:$AA$212,5)</f>
        <v>Realiza la limpieza de equipos computarizados,  fotocopiadoras y otros equipos.</v>
      </c>
      <c r="M27" s="91">
        <v>51</v>
      </c>
      <c r="O27" s="92"/>
    </row>
    <row r="28" spans="1:15" s="2" customFormat="1" ht="28.5" customHeight="1" x14ac:dyDescent="0.2">
      <c r="A28" s="205" t="s">
        <v>558</v>
      </c>
      <c r="B28" s="206"/>
      <c r="C28" s="206"/>
      <c r="D28" s="206"/>
      <c r="E28" s="207"/>
      <c r="F28" s="205" t="s">
        <v>555</v>
      </c>
      <c r="G28" s="206"/>
      <c r="H28" s="207"/>
      <c r="I28" s="170" t="str">
        <f>VLOOKUP(M28,'Chofer Ambulancia'!$W$110:$AA$212,2)</f>
        <v>Reparación</v>
      </c>
      <c r="J28" s="170"/>
      <c r="K28" s="185" t="str">
        <f>VLOOKUP(M28,'Chofer Ambulancia'!$W$1:$AA$212,4)</f>
        <v>Bajo</v>
      </c>
      <c r="L28" s="170" t="str">
        <f>VLOOKUP(M28,'Chofer Ambulancia'!$W$1:$AA$212,5)</f>
        <v xml:space="preserve">Ajusta las piezas sencillas de maquinarias, equipos y otros.  </v>
      </c>
      <c r="M28" s="171">
        <v>93</v>
      </c>
      <c r="O28" s="92"/>
    </row>
    <row r="29" spans="1:15" s="2" customFormat="1" ht="28.5" customHeight="1" x14ac:dyDescent="0.2">
      <c r="A29" s="208"/>
      <c r="B29" s="209"/>
      <c r="C29" s="209"/>
      <c r="D29" s="209"/>
      <c r="E29" s="210"/>
      <c r="F29" s="208"/>
      <c r="G29" s="209"/>
      <c r="H29" s="210"/>
      <c r="I29" s="170"/>
      <c r="J29" s="170"/>
      <c r="K29" s="185"/>
      <c r="L29" s="170"/>
      <c r="M29" s="172"/>
      <c r="O29" s="92"/>
    </row>
    <row r="30" spans="1:15" s="2" customFormat="1" ht="28.5" customHeight="1" x14ac:dyDescent="0.2">
      <c r="A30" s="211"/>
      <c r="B30" s="212"/>
      <c r="C30" s="212"/>
      <c r="D30" s="212"/>
      <c r="E30" s="213"/>
      <c r="F30" s="211"/>
      <c r="G30" s="212"/>
      <c r="H30" s="213"/>
      <c r="I30" s="170"/>
      <c r="J30" s="170"/>
      <c r="K30" s="185"/>
      <c r="L30" s="170"/>
      <c r="M30" s="172"/>
      <c r="O30" s="92"/>
    </row>
    <row r="31" spans="1:15" s="2" customFormat="1" ht="35.25" customHeight="1" x14ac:dyDescent="0.2">
      <c r="A31" s="214" t="s">
        <v>551</v>
      </c>
      <c r="B31" s="215"/>
      <c r="C31" s="215"/>
      <c r="D31" s="215"/>
      <c r="E31" s="216"/>
      <c r="F31" s="205" t="s">
        <v>554</v>
      </c>
      <c r="G31" s="206"/>
      <c r="H31" s="207"/>
      <c r="I31" s="182" t="s">
        <v>516</v>
      </c>
      <c r="J31" s="183"/>
      <c r="K31" s="183"/>
      <c r="L31" s="184"/>
      <c r="O31" s="92"/>
    </row>
    <row r="32" spans="1:15" s="2" customFormat="1" ht="35.25" customHeight="1" x14ac:dyDescent="0.2">
      <c r="A32" s="217"/>
      <c r="B32" s="218"/>
      <c r="C32" s="218"/>
      <c r="D32" s="218"/>
      <c r="E32" s="219"/>
      <c r="F32" s="208"/>
      <c r="G32" s="209"/>
      <c r="H32" s="210"/>
      <c r="I32" s="180" t="s">
        <v>254</v>
      </c>
      <c r="J32" s="181"/>
      <c r="K32" s="95" t="s">
        <v>168</v>
      </c>
      <c r="L32" s="95" t="s">
        <v>498</v>
      </c>
      <c r="M32" s="104"/>
      <c r="O32" s="226"/>
    </row>
    <row r="33" spans="1:15" s="2" customFormat="1" ht="60" x14ac:dyDescent="0.2">
      <c r="A33" s="220"/>
      <c r="B33" s="221"/>
      <c r="C33" s="221"/>
      <c r="D33" s="221"/>
      <c r="E33" s="222"/>
      <c r="F33" s="211"/>
      <c r="G33" s="212"/>
      <c r="H33" s="213"/>
      <c r="I33" s="178" t="str">
        <f>VLOOKUP(M33,'Chofer Ambulancia'!$W$216:$AB$241,2)</f>
        <v>Trabajo en Equipo</v>
      </c>
      <c r="J33" s="179"/>
      <c r="K33" s="83" t="str">
        <f>VLOOKUP(M33,'Chofer Ambulancia'!$W$215:$AA$239,4)</f>
        <v>Bajo</v>
      </c>
      <c r="L33" s="85" t="str">
        <f>VLOOKUP(M33,'Chofer Ambulancia'!$W$215:$AA$239,5)</f>
        <v>Coopera, participa activamente en el equipo, apoya a las decisiones. Realiza la parte del trabajo que le corresponde. Como miembro de un equipo, mantiene informados a los demás. Comparte información.</v>
      </c>
      <c r="M33" s="91">
        <v>3</v>
      </c>
      <c r="O33" s="226"/>
    </row>
    <row r="34" spans="1:15" s="2" customFormat="1" ht="30" x14ac:dyDescent="0.2">
      <c r="A34" s="205" t="s">
        <v>552</v>
      </c>
      <c r="B34" s="206"/>
      <c r="C34" s="206"/>
      <c r="D34" s="206"/>
      <c r="E34" s="207"/>
      <c r="F34" s="177" t="s">
        <v>555</v>
      </c>
      <c r="G34" s="177"/>
      <c r="H34" s="177"/>
      <c r="I34" s="178" t="str">
        <f>VLOOKUP(M34,'Chofer Ambulancia'!$W$216:$AB$241,2)</f>
        <v>Orientación de Servicio</v>
      </c>
      <c r="J34" s="179"/>
      <c r="K34" s="83" t="str">
        <f>VLOOKUP(M34,'Chofer Ambulancia'!$W$215:$AA$239,4)</f>
        <v>Bajo</v>
      </c>
      <c r="L34" s="85" t="str">
        <f>VLOOKUP(M34,'Chofer Ambulancia'!$W$215:$AA$239,5)</f>
        <v>Actúa a partir de los requerimientos de los clientes, ofreciendo propuestas estandarizadas a sus demandas.</v>
      </c>
      <c r="M34" s="91">
        <v>6</v>
      </c>
      <c r="O34" s="78"/>
    </row>
    <row r="35" spans="1:15" s="2" customFormat="1" ht="45" customHeight="1" x14ac:dyDescent="0.2">
      <c r="A35" s="211"/>
      <c r="B35" s="212"/>
      <c r="C35" s="212"/>
      <c r="D35" s="212"/>
      <c r="E35" s="213"/>
      <c r="F35" s="177"/>
      <c r="G35" s="177"/>
      <c r="H35" s="177"/>
      <c r="I35" s="178" t="str">
        <f>VLOOKUP(M35,'Chofer Ambulancia'!$W$216:$AB$241,2)</f>
        <v>Orientación a los Resultados</v>
      </c>
      <c r="J35" s="179"/>
      <c r="K35" s="83" t="str">
        <f>VLOOKUP(M35,'Chofer Ambulancia'!$W$215:$AA$239,4)</f>
        <v>Bajo</v>
      </c>
      <c r="L35" s="85" t="str">
        <f>VLOOKUP(M35,'Chofer Ambulancia'!$W$215:$AA$239,5)</f>
        <v>Realiza bien o correctamente su trabajo.</v>
      </c>
      <c r="M35" s="91">
        <v>9</v>
      </c>
      <c r="O35" s="78"/>
    </row>
    <row r="36" spans="1:15" s="2" customFormat="1" ht="45" x14ac:dyDescent="0.2">
      <c r="A36" s="177" t="s">
        <v>553</v>
      </c>
      <c r="B36" s="177"/>
      <c r="C36" s="177"/>
      <c r="D36" s="177"/>
      <c r="E36" s="177"/>
      <c r="F36" s="177" t="s">
        <v>556</v>
      </c>
      <c r="G36" s="177"/>
      <c r="H36" s="177"/>
      <c r="I36" s="178" t="str">
        <f>VLOOKUP(M36,'Chofer Ambulancia'!$W$216:$AB$241,2)</f>
        <v>Flexibilidad</v>
      </c>
      <c r="J36" s="179"/>
      <c r="K36" s="83" t="str">
        <f>VLOOKUP(M36,'Chofer Ambulancia'!$W$215:$AA$239,4)</f>
        <v>Bajo</v>
      </c>
      <c r="L36" s="85" t="str">
        <f>VLOOKUP(M36,'Chofer Ambulancia'!$W$215:$AA$239,5)</f>
        <v>Aplica normas que dependen a cada situación o procedimientos para cumplir con sus responsabilidades.</v>
      </c>
      <c r="M36" s="91">
        <v>12</v>
      </c>
      <c r="O36" s="78"/>
    </row>
    <row r="37" spans="1:15" s="2" customFormat="1" ht="16.5" x14ac:dyDescent="0.2">
      <c r="A37" s="177"/>
      <c r="B37" s="177"/>
      <c r="C37" s="177"/>
      <c r="D37" s="177"/>
      <c r="E37" s="177"/>
      <c r="F37" s="177"/>
      <c r="G37" s="177"/>
      <c r="H37" s="177"/>
      <c r="I37" s="105"/>
      <c r="J37" s="106"/>
      <c r="K37" s="83"/>
      <c r="L37" s="85"/>
      <c r="M37" s="91"/>
      <c r="O37" s="78"/>
    </row>
    <row r="38" spans="1:15" s="2" customFormat="1" ht="16.5" x14ac:dyDescent="0.2">
      <c r="A38" s="177"/>
      <c r="B38" s="177"/>
      <c r="C38" s="177"/>
      <c r="D38" s="177"/>
      <c r="E38" s="177"/>
      <c r="F38" s="177"/>
      <c r="G38" s="177"/>
      <c r="H38" s="177"/>
      <c r="I38" s="105"/>
      <c r="J38" s="106"/>
      <c r="K38" s="83"/>
      <c r="L38" s="85"/>
      <c r="M38" s="91"/>
      <c r="O38" s="78"/>
    </row>
    <row r="39" spans="1:15" s="2" customFormat="1" ht="45" x14ac:dyDescent="0.2">
      <c r="A39" s="177"/>
      <c r="B39" s="177"/>
      <c r="C39" s="177"/>
      <c r="D39" s="177"/>
      <c r="E39" s="177"/>
      <c r="F39" s="177"/>
      <c r="G39" s="177"/>
      <c r="H39" s="177"/>
      <c r="I39" s="178" t="str">
        <f>VLOOKUP(M39,'Chofer Ambulancia'!$W$216:$AB$241,2)</f>
        <v>Contrucciones de Relaciones</v>
      </c>
      <c r="J39" s="179"/>
      <c r="K39" s="83" t="str">
        <f>VLOOKUP(M39,'Chofer Ambulancia'!$W$215:$AA$239,4)</f>
        <v>Bajo</v>
      </c>
      <c r="L39" s="85" t="str">
        <f>VLOOKUP(M39,'Chofer Ambulancia'!$W$215:$AA$239,5)</f>
        <v>Entabla relaciones a nivel laboral. Inicia y mantiene relaciones sociales con compañeros, clientes y proveedores.</v>
      </c>
      <c r="M39" s="91">
        <v>15</v>
      </c>
      <c r="O39" s="78"/>
    </row>
    <row r="40" spans="1:15" s="2" customFormat="1" ht="33" customHeight="1" x14ac:dyDescent="0.2">
      <c r="A40" s="223"/>
      <c r="B40" s="223"/>
      <c r="C40" s="223"/>
      <c r="D40" s="223"/>
      <c r="E40" s="223"/>
      <c r="F40" s="75"/>
      <c r="G40" s="224"/>
      <c r="H40" s="224"/>
      <c r="I40" s="225"/>
      <c r="J40" s="225"/>
      <c r="K40" s="225"/>
      <c r="L40" s="225"/>
      <c r="M40" s="76"/>
    </row>
    <row r="41" spans="1:15" s="2" customFormat="1" ht="33" hidden="1" customHeight="1" x14ac:dyDescent="0.2">
      <c r="A41" s="173"/>
      <c r="B41" s="173"/>
      <c r="C41" s="173"/>
      <c r="D41" s="173"/>
      <c r="E41" s="173"/>
      <c r="F41" s="75"/>
      <c r="G41" s="174"/>
      <c r="H41" s="174"/>
      <c r="I41" s="174"/>
      <c r="J41" s="174"/>
      <c r="K41" s="174"/>
      <c r="L41" s="174"/>
      <c r="M41" s="15"/>
    </row>
    <row r="42" spans="1:15" s="2" customFormat="1" ht="33" hidden="1" customHeight="1" x14ac:dyDescent="0.2">
      <c r="A42" s="93"/>
      <c r="B42" s="93"/>
      <c r="C42" s="93"/>
      <c r="D42" s="93"/>
      <c r="E42" s="93"/>
      <c r="F42" s="75"/>
      <c r="G42" s="94"/>
      <c r="H42" s="94"/>
      <c r="I42" s="94"/>
      <c r="J42" s="94"/>
      <c r="K42" s="94"/>
      <c r="L42" s="94"/>
      <c r="M42" s="15"/>
    </row>
    <row r="43" spans="1:15" s="2" customFormat="1" ht="33" hidden="1" customHeight="1" x14ac:dyDescent="0.2">
      <c r="A43" s="93"/>
      <c r="B43" s="93"/>
      <c r="C43" s="93"/>
      <c r="D43" s="93"/>
      <c r="E43" s="93"/>
      <c r="F43" s="75"/>
      <c r="G43" s="94"/>
      <c r="H43" s="94"/>
      <c r="I43" s="94"/>
      <c r="J43" s="94"/>
      <c r="K43" s="94"/>
      <c r="L43" s="94"/>
      <c r="M43" s="15"/>
    </row>
    <row r="44" spans="1:15" s="2" customFormat="1" ht="33" hidden="1" customHeight="1" x14ac:dyDescent="0.2">
      <c r="A44" s="93"/>
      <c r="B44" s="93"/>
      <c r="C44" s="93"/>
      <c r="D44" s="93"/>
      <c r="E44" s="93"/>
      <c r="F44" s="75"/>
      <c r="G44" s="94"/>
      <c r="H44" s="94"/>
      <c r="I44" s="94"/>
      <c r="J44" s="94"/>
      <c r="K44" s="94"/>
      <c r="L44" s="94"/>
      <c r="M44" s="15"/>
    </row>
    <row r="45" spans="1:15" s="2" customFormat="1" ht="33" hidden="1" customHeight="1" x14ac:dyDescent="0.2">
      <c r="A45" s="93"/>
      <c r="B45" s="93"/>
      <c r="C45" s="93"/>
      <c r="D45" s="93"/>
      <c r="E45" s="93"/>
      <c r="F45" s="75"/>
      <c r="G45" s="94"/>
      <c r="H45" s="94"/>
      <c r="I45" s="94"/>
      <c r="J45" s="94"/>
      <c r="K45" s="94"/>
      <c r="L45" s="94"/>
      <c r="M45" s="15"/>
    </row>
    <row r="46" spans="1:15" s="2" customFormat="1" ht="33" hidden="1" customHeight="1" x14ac:dyDescent="0.2">
      <c r="A46" s="93"/>
      <c r="B46" s="93"/>
      <c r="C46" s="93"/>
      <c r="D46" s="93"/>
      <c r="E46" s="93"/>
      <c r="F46" s="75"/>
      <c r="G46" s="94"/>
      <c r="H46" s="94"/>
      <c r="I46" s="94"/>
      <c r="J46" s="94"/>
      <c r="K46" s="94"/>
      <c r="L46" s="94"/>
      <c r="M46" s="15"/>
    </row>
    <row r="47" spans="1:15" s="2" customFormat="1" ht="33" hidden="1" customHeight="1" x14ac:dyDescent="0.2">
      <c r="A47" s="93"/>
      <c r="B47" s="93"/>
      <c r="C47" s="93"/>
      <c r="D47" s="93"/>
      <c r="E47" s="93"/>
      <c r="F47" s="75"/>
      <c r="G47" s="94"/>
      <c r="H47" s="94"/>
      <c r="I47" s="94"/>
      <c r="J47" s="94"/>
      <c r="K47" s="94"/>
      <c r="L47" s="94"/>
      <c r="M47" s="15"/>
    </row>
    <row r="48" spans="1:15" s="2" customFormat="1" ht="33" hidden="1" customHeight="1" x14ac:dyDescent="0.2">
      <c r="A48" s="93"/>
      <c r="B48" s="93"/>
      <c r="C48" s="93"/>
      <c r="D48" s="93"/>
      <c r="E48" s="93"/>
      <c r="F48" s="75"/>
      <c r="G48" s="94"/>
      <c r="H48" s="94"/>
      <c r="I48" s="94"/>
      <c r="J48" s="94"/>
      <c r="K48" s="94"/>
      <c r="L48" s="94"/>
      <c r="M48" s="15"/>
    </row>
    <row r="49" spans="1:29" s="2" customFormat="1" ht="33" hidden="1" customHeight="1" x14ac:dyDescent="0.2">
      <c r="A49" s="93"/>
      <c r="B49" s="93"/>
      <c r="C49" s="93"/>
      <c r="D49" s="93"/>
      <c r="E49" s="93"/>
      <c r="F49" s="75"/>
      <c r="G49" s="94"/>
      <c r="H49" s="94"/>
      <c r="I49" s="94"/>
      <c r="J49" s="94"/>
      <c r="K49" s="94"/>
      <c r="L49" s="94"/>
      <c r="M49" s="15"/>
    </row>
    <row r="50" spans="1:29" s="2" customFormat="1" ht="33" hidden="1" customHeight="1" x14ac:dyDescent="0.2">
      <c r="A50" s="93"/>
      <c r="B50" s="93"/>
      <c r="C50" s="93"/>
      <c r="D50" s="93"/>
      <c r="E50" s="93"/>
      <c r="F50" s="75"/>
      <c r="G50" s="94"/>
      <c r="H50" s="94"/>
      <c r="I50" s="94"/>
      <c r="J50" s="94"/>
      <c r="K50" s="94"/>
      <c r="L50" s="94"/>
      <c r="M50" s="15"/>
    </row>
    <row r="51" spans="1:29" s="2" customFormat="1" ht="33" hidden="1" customHeight="1" x14ac:dyDescent="0.2">
      <c r="A51" s="93"/>
      <c r="B51" s="93"/>
      <c r="C51" s="93"/>
      <c r="D51" s="93"/>
      <c r="E51" s="93"/>
      <c r="F51" s="75"/>
      <c r="G51" s="94"/>
      <c r="H51" s="94"/>
      <c r="I51" s="94"/>
      <c r="J51" s="94"/>
      <c r="K51" s="94"/>
      <c r="L51" s="94"/>
      <c r="M51" s="15"/>
    </row>
    <row r="52" spans="1:29" s="2" customFormat="1" ht="33" hidden="1" customHeight="1" x14ac:dyDescent="0.2">
      <c r="A52" s="93"/>
      <c r="B52" s="93"/>
      <c r="C52" s="93"/>
      <c r="D52" s="93"/>
      <c r="E52" s="93"/>
      <c r="F52" s="75"/>
      <c r="G52" s="94"/>
      <c r="H52" s="94"/>
      <c r="I52" s="94"/>
      <c r="J52" s="94"/>
      <c r="K52" s="94"/>
      <c r="L52" s="94"/>
      <c r="M52" s="15"/>
    </row>
    <row r="53" spans="1:29" s="2" customFormat="1" ht="33" hidden="1" customHeight="1" x14ac:dyDescent="0.2">
      <c r="A53" s="93"/>
      <c r="B53" s="93"/>
      <c r="C53" s="93"/>
      <c r="D53" s="93"/>
      <c r="E53" s="93"/>
      <c r="F53" s="75"/>
      <c r="G53" s="94"/>
      <c r="H53" s="94"/>
      <c r="I53" s="94"/>
      <c r="J53" s="94"/>
      <c r="K53" s="94"/>
      <c r="L53" s="94"/>
      <c r="M53" s="15"/>
    </row>
    <row r="54" spans="1:29" s="2" customFormat="1" ht="33" hidden="1" customHeight="1" x14ac:dyDescent="0.2">
      <c r="A54" s="93"/>
      <c r="B54" s="93"/>
      <c r="C54" s="93"/>
      <c r="D54" s="93"/>
      <c r="E54" s="93"/>
      <c r="F54" s="75"/>
      <c r="G54" s="94"/>
      <c r="H54" s="94"/>
      <c r="I54" s="94"/>
      <c r="J54" s="94"/>
      <c r="K54" s="94"/>
      <c r="L54" s="94"/>
      <c r="M54" s="15"/>
    </row>
    <row r="55" spans="1:29" s="2" customFormat="1" ht="33" hidden="1" customHeight="1" x14ac:dyDescent="0.2">
      <c r="A55" s="93"/>
      <c r="B55" s="93"/>
      <c r="C55" s="93"/>
      <c r="D55" s="93"/>
      <c r="E55" s="93"/>
      <c r="F55" s="75"/>
      <c r="G55" s="94"/>
      <c r="H55" s="94"/>
      <c r="I55" s="94"/>
      <c r="J55" s="94"/>
      <c r="K55" s="94"/>
      <c r="L55" s="94"/>
      <c r="M55" s="15"/>
    </row>
    <row r="56" spans="1:29" s="2" customFormat="1" ht="33" hidden="1" customHeight="1" x14ac:dyDescent="0.2">
      <c r="A56" s="93"/>
      <c r="B56" s="93"/>
      <c r="C56" s="93"/>
      <c r="D56" s="93"/>
      <c r="E56" s="93"/>
      <c r="F56" s="75"/>
      <c r="G56" s="94"/>
      <c r="H56" s="94"/>
      <c r="I56" s="94"/>
      <c r="J56" s="94"/>
      <c r="K56" s="94"/>
      <c r="L56" s="94"/>
      <c r="M56" s="15"/>
    </row>
    <row r="57" spans="1:29" s="2" customFormat="1" ht="33" hidden="1" customHeight="1" x14ac:dyDescent="0.2">
      <c r="A57" s="93"/>
      <c r="B57" s="93"/>
      <c r="C57" s="93"/>
      <c r="D57" s="93"/>
      <c r="E57" s="93"/>
      <c r="F57" s="75"/>
      <c r="G57" s="94"/>
      <c r="H57" s="94"/>
      <c r="I57" s="94"/>
      <c r="J57" s="94"/>
      <c r="K57" s="94"/>
      <c r="L57" s="94"/>
      <c r="M57" s="15"/>
    </row>
    <row r="58" spans="1:29" s="2" customFormat="1" ht="33" hidden="1" customHeight="1" x14ac:dyDescent="0.2">
      <c r="A58" s="93"/>
      <c r="B58" s="93"/>
      <c r="C58" s="93"/>
      <c r="D58" s="93"/>
      <c r="E58" s="93"/>
      <c r="F58" s="75"/>
      <c r="G58" s="94"/>
      <c r="H58" s="94"/>
      <c r="I58" s="94"/>
      <c r="J58" s="94"/>
      <c r="K58" s="94"/>
      <c r="L58" s="94"/>
      <c r="M58" s="15"/>
    </row>
    <row r="59" spans="1:29" s="2" customFormat="1" ht="33" hidden="1" customHeight="1" x14ac:dyDescent="0.2">
      <c r="A59" s="93"/>
      <c r="B59" s="93"/>
      <c r="C59" s="93"/>
      <c r="D59" s="93"/>
      <c r="E59" s="93"/>
      <c r="F59" s="75"/>
      <c r="G59" s="94"/>
      <c r="H59" s="94"/>
      <c r="I59" s="94"/>
      <c r="J59" s="94"/>
      <c r="K59" s="94"/>
      <c r="L59" s="94"/>
      <c r="M59" s="15"/>
    </row>
    <row r="60" spans="1:29" s="2" customFormat="1" ht="33" hidden="1" customHeight="1" x14ac:dyDescent="0.2">
      <c r="A60" s="93"/>
      <c r="B60" s="93"/>
      <c r="C60" s="93"/>
      <c r="D60" s="93"/>
      <c r="E60" s="93"/>
      <c r="F60" s="75"/>
      <c r="G60" s="94"/>
      <c r="H60" s="94"/>
      <c r="I60" s="94"/>
      <c r="J60" s="94"/>
      <c r="K60" s="94"/>
      <c r="L60" s="94"/>
      <c r="M60" s="15"/>
    </row>
    <row r="61" spans="1:29" s="2" customFormat="1" ht="33" hidden="1" customHeight="1" x14ac:dyDescent="0.2">
      <c r="A61" s="93"/>
      <c r="B61" s="93"/>
      <c r="C61" s="93"/>
      <c r="D61" s="93"/>
      <c r="E61" s="93"/>
      <c r="F61" s="75"/>
      <c r="G61" s="94"/>
      <c r="H61" s="94"/>
      <c r="I61" s="94"/>
      <c r="J61" s="94"/>
      <c r="K61" s="94"/>
      <c r="L61" s="94"/>
      <c r="M61" s="15"/>
    </row>
    <row r="62" spans="1:29" s="3" customFormat="1" ht="17.25" hidden="1" customHeight="1" x14ac:dyDescent="0.2">
      <c r="AB62" s="4"/>
      <c r="AC62" s="4"/>
    </row>
    <row r="64" spans="1:2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t="22.5" hidden="1" customHeight="1" x14ac:dyDescent="0.2"/>
    <row r="96" ht="22.5" hidden="1" customHeight="1" x14ac:dyDescent="0.2"/>
    <row r="97" spans="15:27" hidden="1" x14ac:dyDescent="0.2"/>
    <row r="98" spans="15:27" hidden="1" x14ac:dyDescent="0.2"/>
    <row r="99" spans="15:27" hidden="1" x14ac:dyDescent="0.2"/>
    <row r="100" spans="15:27" hidden="1" x14ac:dyDescent="0.2"/>
    <row r="101" spans="15:27" ht="22.5" hidden="1" customHeight="1" x14ac:dyDescent="0.2"/>
    <row r="102" spans="15:27" ht="22.5" hidden="1" customHeight="1" x14ac:dyDescent="0.2"/>
    <row r="103" spans="15:27" hidden="1" x14ac:dyDescent="0.2"/>
    <row r="106" spans="15:27" hidden="1" x14ac:dyDescent="0.2"/>
    <row r="107" spans="15:27" ht="22.5" hidden="1" customHeight="1" x14ac:dyDescent="0.2"/>
    <row r="108" spans="15:27" ht="22.5" hidden="1" customHeight="1" x14ac:dyDescent="0.2"/>
    <row r="109" spans="15:27" ht="30" hidden="1" customHeight="1" x14ac:dyDescent="0.2">
      <c r="O109" s="54" t="s">
        <v>18</v>
      </c>
      <c r="P109" s="55" t="s">
        <v>19</v>
      </c>
      <c r="Q109" s="55" t="s">
        <v>20</v>
      </c>
      <c r="R109" s="55" t="s">
        <v>27</v>
      </c>
      <c r="S109" s="55" t="s">
        <v>28</v>
      </c>
      <c r="T109" s="55" t="s">
        <v>250</v>
      </c>
      <c r="U109" s="55" t="s">
        <v>231</v>
      </c>
      <c r="V109" s="2"/>
      <c r="W109" s="175" t="s">
        <v>256</v>
      </c>
      <c r="X109" s="175"/>
      <c r="Y109" s="175"/>
      <c r="Z109" s="175"/>
      <c r="AA109" s="176"/>
    </row>
    <row r="110" spans="15:27" ht="30" hidden="1" customHeight="1" x14ac:dyDescent="0.2">
      <c r="O110" s="56" t="s">
        <v>248</v>
      </c>
      <c r="P110" s="57" t="s">
        <v>289</v>
      </c>
      <c r="Q110" s="58" t="s">
        <v>525</v>
      </c>
      <c r="R110" s="59">
        <v>1</v>
      </c>
      <c r="S110" s="57" t="s">
        <v>17</v>
      </c>
      <c r="T110" s="57" t="s">
        <v>530</v>
      </c>
      <c r="U110" s="57" t="s">
        <v>517</v>
      </c>
      <c r="V110" s="2"/>
      <c r="W110" s="41" t="s">
        <v>169</v>
      </c>
      <c r="X110" s="42" t="s">
        <v>511</v>
      </c>
      <c r="Y110" s="41" t="s">
        <v>510</v>
      </c>
      <c r="Z110" s="41" t="s">
        <v>18</v>
      </c>
      <c r="AA110" s="41" t="s">
        <v>509</v>
      </c>
    </row>
    <row r="111" spans="15:27" ht="30" hidden="1" customHeight="1" x14ac:dyDescent="0.2">
      <c r="O111" s="60" t="s">
        <v>249</v>
      </c>
      <c r="P111" s="57" t="s">
        <v>242</v>
      </c>
      <c r="Q111" s="58" t="s">
        <v>526</v>
      </c>
      <c r="R111" s="59">
        <v>2</v>
      </c>
      <c r="S111" s="61" t="s">
        <v>500</v>
      </c>
      <c r="T111" s="57" t="s">
        <v>530</v>
      </c>
      <c r="U111" s="57" t="s">
        <v>13</v>
      </c>
      <c r="V111" s="2"/>
      <c r="W111" s="51">
        <v>1</v>
      </c>
      <c r="X111" s="100" t="s">
        <v>188</v>
      </c>
      <c r="Y111" s="46" t="s">
        <v>167</v>
      </c>
      <c r="Z111" s="46" t="s">
        <v>34</v>
      </c>
      <c r="AA111" s="19" t="s">
        <v>166</v>
      </c>
    </row>
    <row r="112" spans="15:27" ht="30" hidden="1" customHeight="1" x14ac:dyDescent="0.2">
      <c r="O112" s="62"/>
      <c r="P112" s="57" t="s">
        <v>223</v>
      </c>
      <c r="Q112" s="58" t="s">
        <v>489</v>
      </c>
      <c r="R112" s="58">
        <v>3</v>
      </c>
      <c r="S112" s="61" t="s">
        <v>539</v>
      </c>
      <c r="T112" s="57" t="s">
        <v>531</v>
      </c>
      <c r="U112" s="57" t="s">
        <v>527</v>
      </c>
      <c r="V112" s="2"/>
      <c r="W112" s="51">
        <v>2</v>
      </c>
      <c r="X112" s="100" t="s">
        <v>188</v>
      </c>
      <c r="Y112" s="46" t="s">
        <v>167</v>
      </c>
      <c r="Z112" s="46" t="s">
        <v>32</v>
      </c>
      <c r="AA112" s="19" t="s">
        <v>165</v>
      </c>
    </row>
    <row r="113" spans="15:27" ht="30" hidden="1" customHeight="1" x14ac:dyDescent="0.2">
      <c r="O113" s="63"/>
      <c r="P113" s="57" t="s">
        <v>523</v>
      </c>
      <c r="Q113" s="58" t="s">
        <v>490</v>
      </c>
      <c r="R113" s="58">
        <v>4</v>
      </c>
      <c r="S113" s="57" t="s">
        <v>243</v>
      </c>
      <c r="T113" s="64" t="s">
        <v>532</v>
      </c>
      <c r="U113" s="57" t="s">
        <v>528</v>
      </c>
      <c r="V113" s="2"/>
      <c r="W113" s="51">
        <v>3</v>
      </c>
      <c r="X113" s="100" t="s">
        <v>188</v>
      </c>
      <c r="Y113" s="46" t="s">
        <v>167</v>
      </c>
      <c r="Z113" s="46" t="s">
        <v>30</v>
      </c>
      <c r="AA113" s="19" t="s">
        <v>164</v>
      </c>
    </row>
    <row r="114" spans="15:27" ht="30" hidden="1" customHeight="1" x14ac:dyDescent="0.2">
      <c r="O114" s="62"/>
      <c r="P114" s="57" t="s">
        <v>524</v>
      </c>
      <c r="Q114" s="58" t="s">
        <v>491</v>
      </c>
      <c r="R114" s="58">
        <v>5</v>
      </c>
      <c r="S114" s="57" t="s">
        <v>540</v>
      </c>
      <c r="T114" s="57"/>
      <c r="U114" s="57" t="s">
        <v>529</v>
      </c>
      <c r="V114" s="2"/>
      <c r="W114" s="45">
        <v>4</v>
      </c>
      <c r="X114" s="99" t="s">
        <v>189</v>
      </c>
      <c r="Y114" s="47" t="s">
        <v>163</v>
      </c>
      <c r="Z114" s="47" t="s">
        <v>34</v>
      </c>
      <c r="AA114" s="14" t="s">
        <v>162</v>
      </c>
    </row>
    <row r="115" spans="15:27" ht="30" hidden="1" customHeight="1" x14ac:dyDescent="0.2">
      <c r="O115" s="62"/>
      <c r="P115" s="57" t="s">
        <v>241</v>
      </c>
      <c r="Q115" s="58" t="s">
        <v>492</v>
      </c>
      <c r="R115" s="58">
        <v>6</v>
      </c>
      <c r="S115" s="57" t="s">
        <v>222</v>
      </c>
      <c r="T115" s="57" t="s">
        <v>533</v>
      </c>
      <c r="U115" s="57" t="s">
        <v>15</v>
      </c>
      <c r="V115" s="12"/>
      <c r="W115" s="45">
        <v>5</v>
      </c>
      <c r="X115" s="99" t="s">
        <v>189</v>
      </c>
      <c r="Y115" s="47" t="s">
        <v>163</v>
      </c>
      <c r="Z115" s="47" t="s">
        <v>32</v>
      </c>
      <c r="AA115" s="14" t="s">
        <v>161</v>
      </c>
    </row>
    <row r="116" spans="15:27" ht="30" hidden="1" customHeight="1" x14ac:dyDescent="0.2">
      <c r="O116" s="62"/>
      <c r="P116" s="57" t="s">
        <v>240</v>
      </c>
      <c r="Q116" s="58" t="s">
        <v>26</v>
      </c>
      <c r="R116" s="58">
        <v>7</v>
      </c>
      <c r="S116" s="57" t="s">
        <v>244</v>
      </c>
      <c r="T116" s="57" t="s">
        <v>534</v>
      </c>
      <c r="U116" s="57" t="s">
        <v>542</v>
      </c>
      <c r="V116" s="2"/>
      <c r="W116" s="45">
        <v>6</v>
      </c>
      <c r="X116" s="99" t="s">
        <v>189</v>
      </c>
      <c r="Y116" s="47" t="s">
        <v>163</v>
      </c>
      <c r="Z116" s="47" t="s">
        <v>30</v>
      </c>
      <c r="AA116" s="14" t="s">
        <v>160</v>
      </c>
    </row>
    <row r="117" spans="15:27" ht="30" hidden="1" customHeight="1" x14ac:dyDescent="0.2">
      <c r="O117" s="62"/>
      <c r="P117" s="57" t="s">
        <v>499</v>
      </c>
      <c r="Q117" s="58" t="s">
        <v>25</v>
      </c>
      <c r="R117" s="58">
        <v>8</v>
      </c>
      <c r="S117" s="57" t="s">
        <v>541</v>
      </c>
      <c r="T117" s="57"/>
      <c r="U117" s="57" t="s">
        <v>535</v>
      </c>
      <c r="V117" s="2"/>
      <c r="W117" s="51">
        <v>7</v>
      </c>
      <c r="X117" s="100" t="s">
        <v>190</v>
      </c>
      <c r="Y117" s="46" t="s">
        <v>159</v>
      </c>
      <c r="Z117" s="46" t="s">
        <v>34</v>
      </c>
      <c r="AA117" s="19" t="s">
        <v>158</v>
      </c>
    </row>
    <row r="118" spans="15:27" ht="30" hidden="1" customHeight="1" x14ac:dyDescent="0.2">
      <c r="O118" s="62"/>
      <c r="P118" s="57"/>
      <c r="Q118" s="58" t="s">
        <v>24</v>
      </c>
      <c r="R118" s="65">
        <v>9</v>
      </c>
      <c r="S118" s="57"/>
      <c r="T118" s="57"/>
      <c r="U118" s="57" t="s">
        <v>536</v>
      </c>
      <c r="V118" s="2"/>
      <c r="W118" s="51">
        <v>8</v>
      </c>
      <c r="X118" s="100" t="s">
        <v>190</v>
      </c>
      <c r="Y118" s="46" t="s">
        <v>159</v>
      </c>
      <c r="Z118" s="46" t="s">
        <v>32</v>
      </c>
      <c r="AA118" s="19" t="s">
        <v>157</v>
      </c>
    </row>
    <row r="119" spans="15:27" ht="30" hidden="1" customHeight="1" x14ac:dyDescent="0.2">
      <c r="O119" s="62"/>
      <c r="P119" s="57"/>
      <c r="Q119" s="58" t="s">
        <v>23</v>
      </c>
      <c r="R119" s="58">
        <v>10</v>
      </c>
      <c r="S119" s="57"/>
      <c r="T119" s="57"/>
      <c r="U119" s="57" t="s">
        <v>537</v>
      </c>
      <c r="V119" s="2"/>
      <c r="W119" s="51">
        <v>9</v>
      </c>
      <c r="X119" s="100" t="s">
        <v>190</v>
      </c>
      <c r="Y119" s="46" t="s">
        <v>159</v>
      </c>
      <c r="Z119" s="46" t="s">
        <v>30</v>
      </c>
      <c r="AA119" s="19" t="s">
        <v>156</v>
      </c>
    </row>
    <row r="120" spans="15:27" ht="30" hidden="1" customHeight="1" x14ac:dyDescent="0.2">
      <c r="O120" s="62"/>
      <c r="P120" s="57" t="s">
        <v>524</v>
      </c>
      <c r="Q120" s="58" t="s">
        <v>16</v>
      </c>
      <c r="R120" s="65">
        <v>11</v>
      </c>
      <c r="S120" s="57"/>
      <c r="T120" s="57"/>
      <c r="U120" s="57" t="s">
        <v>538</v>
      </c>
      <c r="V120" s="2"/>
      <c r="W120" s="45">
        <v>10</v>
      </c>
      <c r="X120" s="99" t="s">
        <v>191</v>
      </c>
      <c r="Y120" s="47" t="s">
        <v>155</v>
      </c>
      <c r="Z120" s="47" t="s">
        <v>34</v>
      </c>
      <c r="AA120" s="14" t="s">
        <v>502</v>
      </c>
    </row>
    <row r="121" spans="15:27" ht="30" hidden="1" customHeight="1" x14ac:dyDescent="0.2">
      <c r="O121" s="62"/>
      <c r="P121" s="57" t="s">
        <v>524</v>
      </c>
      <c r="Q121" s="58" t="s">
        <v>22</v>
      </c>
      <c r="R121" s="58">
        <v>12</v>
      </c>
      <c r="S121" s="57"/>
      <c r="T121" s="57"/>
      <c r="U121" s="57" t="s">
        <v>517</v>
      </c>
      <c r="V121" s="2"/>
      <c r="W121" s="45">
        <v>11</v>
      </c>
      <c r="X121" s="99" t="s">
        <v>191</v>
      </c>
      <c r="Y121" s="47" t="s">
        <v>155</v>
      </c>
      <c r="Z121" s="47" t="s">
        <v>32</v>
      </c>
      <c r="AA121" s="14" t="s">
        <v>505</v>
      </c>
    </row>
    <row r="122" spans="15:27" ht="30" hidden="1" customHeight="1" x14ac:dyDescent="0.2">
      <c r="O122" s="62"/>
      <c r="P122" s="57"/>
      <c r="Q122" s="58" t="s">
        <v>21</v>
      </c>
      <c r="R122" s="65">
        <v>13</v>
      </c>
      <c r="S122" s="57"/>
      <c r="T122" s="57"/>
      <c r="U122" s="57"/>
      <c r="V122" s="2"/>
      <c r="W122" s="45">
        <v>12</v>
      </c>
      <c r="X122" s="99" t="s">
        <v>191</v>
      </c>
      <c r="Y122" s="47" t="s">
        <v>155</v>
      </c>
      <c r="Z122" s="47" t="s">
        <v>30</v>
      </c>
      <c r="AA122" s="14" t="s">
        <v>154</v>
      </c>
    </row>
    <row r="123" spans="15:27" ht="30" hidden="1" customHeight="1" x14ac:dyDescent="0.2">
      <c r="O123" s="62"/>
      <c r="P123" s="57"/>
      <c r="Q123" s="58" t="s">
        <v>230</v>
      </c>
      <c r="R123" s="58">
        <v>14</v>
      </c>
      <c r="S123" s="57"/>
      <c r="T123" s="57"/>
      <c r="U123" s="57"/>
      <c r="V123" s="2"/>
      <c r="W123" s="51">
        <v>13</v>
      </c>
      <c r="X123" s="100" t="s">
        <v>198</v>
      </c>
      <c r="Y123" s="46" t="s">
        <v>153</v>
      </c>
      <c r="Z123" s="46" t="s">
        <v>34</v>
      </c>
      <c r="AA123" s="19" t="s">
        <v>152</v>
      </c>
    </row>
    <row r="124" spans="15:27" ht="30" hidden="1" customHeight="1" x14ac:dyDescent="0.2">
      <c r="O124" s="62"/>
      <c r="P124" s="57"/>
      <c r="Q124" s="58" t="s">
        <v>229</v>
      </c>
      <c r="R124" s="65">
        <v>15</v>
      </c>
      <c r="S124" s="57"/>
      <c r="T124" s="57"/>
      <c r="U124" s="57"/>
      <c r="V124" s="2"/>
      <c r="W124" s="51">
        <v>14</v>
      </c>
      <c r="X124" s="100" t="s">
        <v>198</v>
      </c>
      <c r="Y124" s="46" t="s">
        <v>153</v>
      </c>
      <c r="Z124" s="46" t="s">
        <v>32</v>
      </c>
      <c r="AA124" s="19" t="s">
        <v>151</v>
      </c>
    </row>
    <row r="125" spans="15:27" ht="30" hidden="1" customHeight="1" x14ac:dyDescent="0.2">
      <c r="O125" s="62"/>
      <c r="P125" s="57"/>
      <c r="Q125" s="58" t="s">
        <v>228</v>
      </c>
      <c r="R125" s="58">
        <v>16</v>
      </c>
      <c r="S125" s="57"/>
      <c r="T125" s="57"/>
      <c r="U125" s="57"/>
      <c r="V125" s="2"/>
      <c r="W125" s="51">
        <v>15</v>
      </c>
      <c r="X125" s="100" t="s">
        <v>198</v>
      </c>
      <c r="Y125" s="46" t="s">
        <v>153</v>
      </c>
      <c r="Z125" s="46" t="s">
        <v>30</v>
      </c>
      <c r="AA125" s="19" t="s">
        <v>150</v>
      </c>
    </row>
    <row r="126" spans="15:27" ht="30" hidden="1" customHeight="1" x14ac:dyDescent="0.2">
      <c r="O126" s="62"/>
      <c r="P126" s="57"/>
      <c r="Q126" s="58" t="s">
        <v>227</v>
      </c>
      <c r="R126" s="65">
        <v>17</v>
      </c>
      <c r="S126" s="57"/>
      <c r="T126" s="57"/>
      <c r="U126" s="57"/>
      <c r="V126" s="2"/>
      <c r="W126" s="45">
        <v>16</v>
      </c>
      <c r="X126" s="99" t="s">
        <v>193</v>
      </c>
      <c r="Y126" s="47" t="s">
        <v>149</v>
      </c>
      <c r="Z126" s="47" t="s">
        <v>34</v>
      </c>
      <c r="AA126" s="14" t="s">
        <v>148</v>
      </c>
    </row>
    <row r="127" spans="15:27" ht="30" hidden="1" customHeight="1" x14ac:dyDescent="0.2">
      <c r="O127" s="62"/>
      <c r="P127" s="57"/>
      <c r="Q127" s="58" t="s">
        <v>226</v>
      </c>
      <c r="R127" s="58">
        <v>18</v>
      </c>
      <c r="S127" s="57"/>
      <c r="T127" s="57"/>
      <c r="U127" s="57"/>
      <c r="V127" s="2"/>
      <c r="W127" s="45">
        <v>17</v>
      </c>
      <c r="X127" s="99" t="s">
        <v>193</v>
      </c>
      <c r="Y127" s="47" t="s">
        <v>149</v>
      </c>
      <c r="Z127" s="47" t="s">
        <v>32</v>
      </c>
      <c r="AA127" s="14" t="s">
        <v>147</v>
      </c>
    </row>
    <row r="128" spans="15:27" ht="30" hidden="1" customHeight="1" x14ac:dyDescent="0.2">
      <c r="O128" s="62"/>
      <c r="P128" s="57"/>
      <c r="Q128" s="58" t="s">
        <v>225</v>
      </c>
      <c r="R128" s="58">
        <v>19</v>
      </c>
      <c r="S128" s="57"/>
      <c r="T128" s="57"/>
      <c r="U128" s="57"/>
      <c r="V128" s="2"/>
      <c r="W128" s="45">
        <v>18</v>
      </c>
      <c r="X128" s="99" t="s">
        <v>193</v>
      </c>
      <c r="Y128" s="47" t="s">
        <v>149</v>
      </c>
      <c r="Z128" s="47" t="s">
        <v>30</v>
      </c>
      <c r="AA128" s="14" t="s">
        <v>146</v>
      </c>
    </row>
    <row r="129" spans="15:27" ht="30" hidden="1" customHeight="1" x14ac:dyDescent="0.2">
      <c r="O129" s="62"/>
      <c r="P129" s="66"/>
      <c r="Q129" s="58" t="s">
        <v>224</v>
      </c>
      <c r="R129" s="58">
        <v>20</v>
      </c>
      <c r="S129" s="57"/>
      <c r="T129" s="66"/>
      <c r="U129" s="57"/>
      <c r="V129" s="2"/>
      <c r="W129" s="51">
        <v>19</v>
      </c>
      <c r="X129" s="100" t="s">
        <v>199</v>
      </c>
      <c r="Y129" s="46" t="s">
        <v>145</v>
      </c>
      <c r="Z129" s="46" t="s">
        <v>34</v>
      </c>
      <c r="AA129" s="19" t="s">
        <v>144</v>
      </c>
    </row>
    <row r="130" spans="15:27" ht="30" hidden="1" customHeight="1" x14ac:dyDescent="0.2">
      <c r="O130" s="2"/>
      <c r="Q130" s="59" t="s">
        <v>499</v>
      </c>
      <c r="R130" s="58">
        <v>21</v>
      </c>
      <c r="S130" s="57"/>
      <c r="U130" s="66"/>
      <c r="V130" s="2"/>
      <c r="W130" s="51">
        <v>20</v>
      </c>
      <c r="X130" s="100" t="s">
        <v>199</v>
      </c>
      <c r="Y130" s="46" t="s">
        <v>145</v>
      </c>
      <c r="Z130" s="46" t="s">
        <v>32</v>
      </c>
      <c r="AA130" s="19" t="s">
        <v>143</v>
      </c>
    </row>
    <row r="131" spans="15:27" ht="30" hidden="1" customHeight="1" x14ac:dyDescent="0.2">
      <c r="O131" s="2"/>
      <c r="Q131" s="62"/>
      <c r="R131" s="58">
        <v>22</v>
      </c>
      <c r="S131" s="66"/>
      <c r="V131" s="2"/>
      <c r="W131" s="51">
        <v>21</v>
      </c>
      <c r="X131" s="100" t="s">
        <v>199</v>
      </c>
      <c r="Y131" s="46" t="s">
        <v>145</v>
      </c>
      <c r="Z131" s="46" t="s">
        <v>30</v>
      </c>
      <c r="AA131" s="19" t="s">
        <v>142</v>
      </c>
    </row>
    <row r="132" spans="15:27" ht="30" hidden="1" customHeight="1" x14ac:dyDescent="0.2">
      <c r="O132" s="2"/>
      <c r="Q132" s="15"/>
      <c r="V132" s="2"/>
      <c r="W132" s="45">
        <v>22</v>
      </c>
      <c r="X132" s="99" t="s">
        <v>200</v>
      </c>
      <c r="Y132" s="47" t="s">
        <v>141</v>
      </c>
      <c r="Z132" s="47" t="s">
        <v>34</v>
      </c>
      <c r="AA132" s="14" t="s">
        <v>140</v>
      </c>
    </row>
    <row r="133" spans="15:27" ht="30" hidden="1" customHeight="1" x14ac:dyDescent="0.2">
      <c r="O133" s="2"/>
      <c r="Q133" s="15"/>
      <c r="V133" s="2"/>
      <c r="W133" s="45">
        <v>23</v>
      </c>
      <c r="X133" s="99" t="s">
        <v>200</v>
      </c>
      <c r="Y133" s="47" t="s">
        <v>141</v>
      </c>
      <c r="Z133" s="47" t="s">
        <v>32</v>
      </c>
      <c r="AA133" s="14" t="s">
        <v>139</v>
      </c>
    </row>
    <row r="134" spans="15:27" ht="30" hidden="1" customHeight="1" x14ac:dyDescent="0.2">
      <c r="O134" s="2"/>
      <c r="Q134" s="15"/>
      <c r="V134" s="2"/>
      <c r="W134" s="45">
        <v>24</v>
      </c>
      <c r="X134" s="99" t="s">
        <v>200</v>
      </c>
      <c r="Y134" s="47" t="s">
        <v>141</v>
      </c>
      <c r="Z134" s="47" t="s">
        <v>30</v>
      </c>
      <c r="AA134" s="14" t="s">
        <v>138</v>
      </c>
    </row>
    <row r="135" spans="15:27" ht="30" hidden="1" customHeight="1" x14ac:dyDescent="0.2">
      <c r="O135" s="2"/>
      <c r="Q135" s="15"/>
      <c r="V135" s="2"/>
      <c r="W135" s="51">
        <v>25</v>
      </c>
      <c r="X135" s="100" t="s">
        <v>201</v>
      </c>
      <c r="Y135" s="46" t="s">
        <v>137</v>
      </c>
      <c r="Z135" s="46" t="s">
        <v>34</v>
      </c>
      <c r="AA135" s="19" t="s">
        <v>136</v>
      </c>
    </row>
    <row r="136" spans="15:27" ht="30" hidden="1" customHeight="1" x14ac:dyDescent="0.2">
      <c r="O136" s="2"/>
      <c r="Q136" s="15"/>
      <c r="V136" s="2"/>
      <c r="W136" s="51">
        <v>26</v>
      </c>
      <c r="X136" s="100" t="s">
        <v>201</v>
      </c>
      <c r="Y136" s="46" t="s">
        <v>137</v>
      </c>
      <c r="Z136" s="46" t="s">
        <v>32</v>
      </c>
      <c r="AA136" s="19" t="s">
        <v>135</v>
      </c>
    </row>
    <row r="137" spans="15:27" ht="30" hidden="1" customHeight="1" x14ac:dyDescent="0.2">
      <c r="O137" s="2"/>
      <c r="Q137" s="15"/>
      <c r="V137" s="2"/>
      <c r="W137" s="51">
        <v>27</v>
      </c>
      <c r="X137" s="100" t="s">
        <v>201</v>
      </c>
      <c r="Y137" s="46" t="s">
        <v>137</v>
      </c>
      <c r="Z137" s="46" t="s">
        <v>30</v>
      </c>
      <c r="AA137" s="19" t="s">
        <v>134</v>
      </c>
    </row>
    <row r="138" spans="15:27" ht="30" hidden="1" customHeight="1" x14ac:dyDescent="0.2">
      <c r="O138" s="2"/>
      <c r="Q138" s="15"/>
      <c r="V138" s="2"/>
      <c r="W138" s="45">
        <v>28</v>
      </c>
      <c r="X138" s="99" t="s">
        <v>202</v>
      </c>
      <c r="Y138" s="47" t="s">
        <v>133</v>
      </c>
      <c r="Z138" s="47" t="s">
        <v>34</v>
      </c>
      <c r="AA138" s="14" t="s">
        <v>132</v>
      </c>
    </row>
    <row r="139" spans="15:27" ht="30" hidden="1" customHeight="1" x14ac:dyDescent="0.2">
      <c r="O139" s="2"/>
      <c r="Q139" s="15"/>
      <c r="V139" s="2"/>
      <c r="W139" s="45">
        <v>29</v>
      </c>
      <c r="X139" s="99" t="s">
        <v>202</v>
      </c>
      <c r="Y139" s="47" t="s">
        <v>133</v>
      </c>
      <c r="Z139" s="47" t="s">
        <v>32</v>
      </c>
      <c r="AA139" s="14" t="s">
        <v>131</v>
      </c>
    </row>
    <row r="140" spans="15:27" ht="30" hidden="1" customHeight="1" x14ac:dyDescent="0.2">
      <c r="O140" s="2"/>
      <c r="Q140" s="15"/>
      <c r="V140" s="2"/>
      <c r="W140" s="45">
        <v>30</v>
      </c>
      <c r="X140" s="99" t="s">
        <v>202</v>
      </c>
      <c r="Y140" s="47" t="s">
        <v>133</v>
      </c>
      <c r="Z140" s="47" t="s">
        <v>30</v>
      </c>
      <c r="AA140" s="14" t="s">
        <v>130</v>
      </c>
    </row>
    <row r="141" spans="15:27" ht="30" hidden="1" customHeight="1" x14ac:dyDescent="0.2">
      <c r="O141" s="2"/>
      <c r="Q141" s="15"/>
      <c r="V141" s="2"/>
      <c r="W141" s="51">
        <v>31</v>
      </c>
      <c r="X141" s="100" t="s">
        <v>203</v>
      </c>
      <c r="Y141" s="46" t="s">
        <v>129</v>
      </c>
      <c r="Z141" s="46" t="s">
        <v>34</v>
      </c>
      <c r="AA141" s="19" t="s">
        <v>128</v>
      </c>
    </row>
    <row r="142" spans="15:27" ht="30" hidden="1" customHeight="1" x14ac:dyDescent="0.2">
      <c r="O142" s="2"/>
      <c r="Q142" s="15"/>
      <c r="V142" s="2"/>
      <c r="W142" s="51">
        <v>32</v>
      </c>
      <c r="X142" s="100" t="s">
        <v>203</v>
      </c>
      <c r="Y142" s="46" t="s">
        <v>129</v>
      </c>
      <c r="Z142" s="46" t="s">
        <v>32</v>
      </c>
      <c r="AA142" s="19" t="s">
        <v>127</v>
      </c>
    </row>
    <row r="143" spans="15:27" ht="30" hidden="1" customHeight="1" x14ac:dyDescent="0.2">
      <c r="O143" s="2"/>
      <c r="Q143" s="15"/>
      <c r="V143" s="2"/>
      <c r="W143" s="51">
        <v>33</v>
      </c>
      <c r="X143" s="100" t="s">
        <v>203</v>
      </c>
      <c r="Y143" s="46" t="s">
        <v>129</v>
      </c>
      <c r="Z143" s="46" t="s">
        <v>30</v>
      </c>
      <c r="AA143" s="19" t="s">
        <v>126</v>
      </c>
    </row>
    <row r="144" spans="15:27" ht="30" hidden="1" customHeight="1" x14ac:dyDescent="0.2">
      <c r="O144" s="3"/>
      <c r="V144" s="2"/>
      <c r="W144" s="45">
        <v>34</v>
      </c>
      <c r="X144" s="99" t="s">
        <v>204</v>
      </c>
      <c r="Y144" s="47" t="s">
        <v>125</v>
      </c>
      <c r="Z144" s="47" t="s">
        <v>34</v>
      </c>
      <c r="AA144" s="14" t="s">
        <v>124</v>
      </c>
    </row>
    <row r="145" spans="22:27" ht="30" hidden="1" customHeight="1" x14ac:dyDescent="0.2">
      <c r="V145" s="2"/>
      <c r="W145" s="45">
        <v>35</v>
      </c>
      <c r="X145" s="99" t="s">
        <v>204</v>
      </c>
      <c r="Y145" s="47" t="s">
        <v>125</v>
      </c>
      <c r="Z145" s="47" t="s">
        <v>32</v>
      </c>
      <c r="AA145" s="14" t="s">
        <v>123</v>
      </c>
    </row>
    <row r="146" spans="22:27" ht="30" hidden="1" customHeight="1" x14ac:dyDescent="0.2">
      <c r="W146" s="45">
        <v>36</v>
      </c>
      <c r="X146" s="99" t="s">
        <v>204</v>
      </c>
      <c r="Y146" s="47" t="s">
        <v>125</v>
      </c>
      <c r="Z146" s="47" t="s">
        <v>30</v>
      </c>
      <c r="AA146" s="14" t="s">
        <v>122</v>
      </c>
    </row>
    <row r="147" spans="22:27" ht="30" hidden="1" customHeight="1" x14ac:dyDescent="0.2">
      <c r="W147" s="51">
        <v>37</v>
      </c>
      <c r="X147" s="100" t="s">
        <v>205</v>
      </c>
      <c r="Y147" s="46" t="s">
        <v>121</v>
      </c>
      <c r="Z147" s="46" t="s">
        <v>34</v>
      </c>
      <c r="AA147" s="90" t="s">
        <v>543</v>
      </c>
    </row>
    <row r="148" spans="22:27" ht="30" hidden="1" customHeight="1" x14ac:dyDescent="0.2">
      <c r="W148" s="51">
        <v>38</v>
      </c>
      <c r="X148" s="100" t="s">
        <v>205</v>
      </c>
      <c r="Y148" s="46" t="s">
        <v>121</v>
      </c>
      <c r="Z148" s="46" t="s">
        <v>32</v>
      </c>
      <c r="AA148" s="19" t="s">
        <v>120</v>
      </c>
    </row>
    <row r="149" spans="22:27" ht="30" hidden="1" customHeight="1" x14ac:dyDescent="0.2">
      <c r="W149" s="51">
        <v>39</v>
      </c>
      <c r="X149" s="100" t="s">
        <v>205</v>
      </c>
      <c r="Y149" s="46" t="s">
        <v>121</v>
      </c>
      <c r="Z149" s="46" t="s">
        <v>30</v>
      </c>
      <c r="AA149" s="19" t="s">
        <v>119</v>
      </c>
    </row>
    <row r="150" spans="22:27" ht="30" hidden="1" customHeight="1" x14ac:dyDescent="0.2">
      <c r="W150" s="45">
        <v>40</v>
      </c>
      <c r="X150" s="99" t="s">
        <v>206</v>
      </c>
      <c r="Y150" s="47" t="s">
        <v>118</v>
      </c>
      <c r="Z150" s="47" t="s">
        <v>34</v>
      </c>
      <c r="AA150" s="14" t="s">
        <v>117</v>
      </c>
    </row>
    <row r="151" spans="22:27" ht="30" hidden="1" customHeight="1" x14ac:dyDescent="0.2">
      <c r="W151" s="45">
        <v>41</v>
      </c>
      <c r="X151" s="99" t="s">
        <v>206</v>
      </c>
      <c r="Y151" s="47" t="s">
        <v>118</v>
      </c>
      <c r="Z151" s="47" t="s">
        <v>32</v>
      </c>
      <c r="AA151" s="14" t="s">
        <v>116</v>
      </c>
    </row>
    <row r="152" spans="22:27" ht="30" hidden="1" customHeight="1" x14ac:dyDescent="0.2">
      <c r="W152" s="45">
        <v>42</v>
      </c>
      <c r="X152" s="99" t="s">
        <v>206</v>
      </c>
      <c r="Y152" s="47" t="s">
        <v>118</v>
      </c>
      <c r="Z152" s="47" t="s">
        <v>30</v>
      </c>
      <c r="AA152" s="14" t="s">
        <v>115</v>
      </c>
    </row>
    <row r="153" spans="22:27" ht="30" hidden="1" customHeight="1" x14ac:dyDescent="0.2">
      <c r="W153" s="51">
        <v>43</v>
      </c>
      <c r="X153" s="100" t="s">
        <v>207</v>
      </c>
      <c r="Y153" s="46" t="s">
        <v>114</v>
      </c>
      <c r="Z153" s="46" t="s">
        <v>34</v>
      </c>
      <c r="AA153" s="19" t="s">
        <v>113</v>
      </c>
    </row>
    <row r="154" spans="22:27" ht="30" hidden="1" customHeight="1" x14ac:dyDescent="0.2">
      <c r="W154" s="51">
        <v>44</v>
      </c>
      <c r="X154" s="100" t="s">
        <v>207</v>
      </c>
      <c r="Y154" s="46" t="s">
        <v>114</v>
      </c>
      <c r="Z154" s="46" t="s">
        <v>32</v>
      </c>
      <c r="AA154" s="19" t="s">
        <v>258</v>
      </c>
    </row>
    <row r="155" spans="22:27" ht="30" hidden="1" customHeight="1" x14ac:dyDescent="0.2">
      <c r="W155" s="51">
        <v>45</v>
      </c>
      <c r="X155" s="100" t="s">
        <v>207</v>
      </c>
      <c r="Y155" s="46" t="s">
        <v>114</v>
      </c>
      <c r="Z155" s="46" t="s">
        <v>30</v>
      </c>
      <c r="AA155" s="19" t="s">
        <v>112</v>
      </c>
    </row>
    <row r="156" spans="22:27" ht="30" hidden="1" customHeight="1" x14ac:dyDescent="0.2">
      <c r="W156" s="45">
        <v>46</v>
      </c>
      <c r="X156" s="99" t="s">
        <v>192</v>
      </c>
      <c r="Y156" s="47" t="s">
        <v>111</v>
      </c>
      <c r="Z156" s="47" t="s">
        <v>34</v>
      </c>
      <c r="AA156" s="14" t="s">
        <v>110</v>
      </c>
    </row>
    <row r="157" spans="22:27" ht="30" hidden="1" customHeight="1" x14ac:dyDescent="0.2">
      <c r="W157" s="45">
        <v>47</v>
      </c>
      <c r="X157" s="99" t="s">
        <v>192</v>
      </c>
      <c r="Y157" s="47" t="s">
        <v>111</v>
      </c>
      <c r="Z157" s="47" t="s">
        <v>32</v>
      </c>
      <c r="AA157" s="14" t="s">
        <v>109</v>
      </c>
    </row>
    <row r="158" spans="22:27" ht="30" hidden="1" customHeight="1" x14ac:dyDescent="0.2">
      <c r="W158" s="45">
        <v>48</v>
      </c>
      <c r="X158" s="99" t="s">
        <v>192</v>
      </c>
      <c r="Y158" s="47" t="s">
        <v>111</v>
      </c>
      <c r="Z158" s="47" t="s">
        <v>30</v>
      </c>
      <c r="AA158" s="14" t="s">
        <v>108</v>
      </c>
    </row>
    <row r="159" spans="22:27" ht="30" hidden="1" customHeight="1" x14ac:dyDescent="0.2">
      <c r="W159" s="51">
        <v>49</v>
      </c>
      <c r="X159" s="100" t="s">
        <v>208</v>
      </c>
      <c r="Y159" s="46" t="s">
        <v>107</v>
      </c>
      <c r="Z159" s="46" t="s">
        <v>34</v>
      </c>
      <c r="AA159" s="19" t="s">
        <v>106</v>
      </c>
    </row>
    <row r="160" spans="22:27" ht="30" hidden="1" customHeight="1" x14ac:dyDescent="0.2">
      <c r="W160" s="51">
        <v>50</v>
      </c>
      <c r="X160" s="100" t="s">
        <v>208</v>
      </c>
      <c r="Y160" s="46" t="s">
        <v>107</v>
      </c>
      <c r="Z160" s="46" t="s">
        <v>32</v>
      </c>
      <c r="AA160" s="19" t="s">
        <v>105</v>
      </c>
    </row>
    <row r="161" spans="23:27" ht="30" hidden="1" customHeight="1" x14ac:dyDescent="0.2">
      <c r="W161" s="51">
        <v>51</v>
      </c>
      <c r="X161" s="100" t="s">
        <v>208</v>
      </c>
      <c r="Y161" s="46" t="s">
        <v>107</v>
      </c>
      <c r="Z161" s="46" t="s">
        <v>30</v>
      </c>
      <c r="AA161" s="19" t="s">
        <v>104</v>
      </c>
    </row>
    <row r="162" spans="23:27" ht="30" hidden="1" customHeight="1" x14ac:dyDescent="0.2">
      <c r="W162" s="45">
        <v>52</v>
      </c>
      <c r="X162" s="99" t="s">
        <v>103</v>
      </c>
      <c r="Y162" s="47" t="s">
        <v>102</v>
      </c>
      <c r="Z162" s="47" t="s">
        <v>34</v>
      </c>
      <c r="AA162" s="14" t="s">
        <v>101</v>
      </c>
    </row>
    <row r="163" spans="23:27" ht="30" hidden="1" customHeight="1" x14ac:dyDescent="0.2">
      <c r="W163" s="45">
        <v>53</v>
      </c>
      <c r="X163" s="99" t="s">
        <v>103</v>
      </c>
      <c r="Y163" s="47" t="s">
        <v>102</v>
      </c>
      <c r="Z163" s="47" t="s">
        <v>32</v>
      </c>
      <c r="AA163" s="14" t="s">
        <v>100</v>
      </c>
    </row>
    <row r="164" spans="23:27" ht="30" hidden="1" customHeight="1" x14ac:dyDescent="0.2">
      <c r="W164" s="45">
        <v>54</v>
      </c>
      <c r="X164" s="99" t="s">
        <v>103</v>
      </c>
      <c r="Y164" s="47" t="s">
        <v>102</v>
      </c>
      <c r="Z164" s="47" t="s">
        <v>30</v>
      </c>
      <c r="AA164" s="14" t="s">
        <v>99</v>
      </c>
    </row>
    <row r="165" spans="23:27" ht="30" hidden="1" customHeight="1" x14ac:dyDescent="0.2">
      <c r="W165" s="51">
        <v>55</v>
      </c>
      <c r="X165" s="100" t="s">
        <v>209</v>
      </c>
      <c r="Y165" s="46" t="s">
        <v>98</v>
      </c>
      <c r="Z165" s="46" t="s">
        <v>34</v>
      </c>
      <c r="AA165" s="19" t="s">
        <v>97</v>
      </c>
    </row>
    <row r="166" spans="23:27" ht="30" hidden="1" customHeight="1" x14ac:dyDescent="0.2">
      <c r="W166" s="51">
        <v>56</v>
      </c>
      <c r="X166" s="100" t="s">
        <v>209</v>
      </c>
      <c r="Y166" s="46" t="s">
        <v>98</v>
      </c>
      <c r="Z166" s="46" t="s">
        <v>32</v>
      </c>
      <c r="AA166" s="19" t="s">
        <v>96</v>
      </c>
    </row>
    <row r="167" spans="23:27" ht="30" hidden="1" customHeight="1" x14ac:dyDescent="0.2">
      <c r="W167" s="51">
        <v>57</v>
      </c>
      <c r="X167" s="100" t="s">
        <v>209</v>
      </c>
      <c r="Y167" s="46" t="s">
        <v>98</v>
      </c>
      <c r="Z167" s="46" t="s">
        <v>30</v>
      </c>
      <c r="AA167" s="19" t="s">
        <v>95</v>
      </c>
    </row>
    <row r="168" spans="23:27" ht="30" hidden="1" customHeight="1" x14ac:dyDescent="0.2">
      <c r="W168" s="45">
        <v>58</v>
      </c>
      <c r="X168" s="99" t="s">
        <v>210</v>
      </c>
      <c r="Y168" s="47" t="s">
        <v>94</v>
      </c>
      <c r="Z168" s="47" t="s">
        <v>34</v>
      </c>
      <c r="AA168" s="14" t="s">
        <v>93</v>
      </c>
    </row>
    <row r="169" spans="23:27" ht="30" hidden="1" customHeight="1" x14ac:dyDescent="0.2">
      <c r="W169" s="45">
        <v>59</v>
      </c>
      <c r="X169" s="99" t="s">
        <v>210</v>
      </c>
      <c r="Y169" s="47" t="s">
        <v>94</v>
      </c>
      <c r="Z169" s="47" t="s">
        <v>32</v>
      </c>
      <c r="AA169" s="14" t="s">
        <v>92</v>
      </c>
    </row>
    <row r="170" spans="23:27" ht="30" hidden="1" customHeight="1" x14ac:dyDescent="0.2">
      <c r="W170" s="45">
        <v>60</v>
      </c>
      <c r="X170" s="99" t="s">
        <v>210</v>
      </c>
      <c r="Y170" s="47" t="s">
        <v>94</v>
      </c>
      <c r="Z170" s="47" t="s">
        <v>30</v>
      </c>
      <c r="AA170" s="14" t="s">
        <v>91</v>
      </c>
    </row>
    <row r="171" spans="23:27" ht="30" hidden="1" customHeight="1" x14ac:dyDescent="0.2">
      <c r="W171" s="51">
        <v>61</v>
      </c>
      <c r="X171" s="100" t="s">
        <v>211</v>
      </c>
      <c r="Y171" s="46" t="s">
        <v>90</v>
      </c>
      <c r="Z171" s="46" t="s">
        <v>34</v>
      </c>
      <c r="AA171" s="19" t="s">
        <v>89</v>
      </c>
    </row>
    <row r="172" spans="23:27" ht="30" hidden="1" customHeight="1" x14ac:dyDescent="0.2">
      <c r="W172" s="51">
        <v>62</v>
      </c>
      <c r="X172" s="100" t="s">
        <v>211</v>
      </c>
      <c r="Y172" s="46" t="s">
        <v>90</v>
      </c>
      <c r="Z172" s="46" t="s">
        <v>32</v>
      </c>
      <c r="AA172" s="19" t="s">
        <v>88</v>
      </c>
    </row>
    <row r="173" spans="23:27" ht="30" hidden="1" customHeight="1" x14ac:dyDescent="0.2">
      <c r="W173" s="51">
        <v>63</v>
      </c>
      <c r="X173" s="100" t="s">
        <v>211</v>
      </c>
      <c r="Y173" s="46" t="s">
        <v>90</v>
      </c>
      <c r="Z173" s="46" t="s">
        <v>30</v>
      </c>
      <c r="AA173" s="19" t="s">
        <v>87</v>
      </c>
    </row>
    <row r="174" spans="23:27" ht="30" hidden="1" customHeight="1" x14ac:dyDescent="0.2">
      <c r="W174" s="45">
        <v>64</v>
      </c>
      <c r="X174" s="99" t="s">
        <v>212</v>
      </c>
      <c r="Y174" s="47" t="s">
        <v>86</v>
      </c>
      <c r="Z174" s="47" t="s">
        <v>34</v>
      </c>
      <c r="AA174" s="14" t="s">
        <v>85</v>
      </c>
    </row>
    <row r="175" spans="23:27" ht="30" hidden="1" customHeight="1" x14ac:dyDescent="0.2">
      <c r="W175" s="45">
        <v>65</v>
      </c>
      <c r="X175" s="99" t="s">
        <v>212</v>
      </c>
      <c r="Y175" s="47" t="s">
        <v>86</v>
      </c>
      <c r="Z175" s="47" t="s">
        <v>32</v>
      </c>
      <c r="AA175" s="14" t="s">
        <v>84</v>
      </c>
    </row>
    <row r="176" spans="23:27" ht="30" hidden="1" customHeight="1" x14ac:dyDescent="0.2">
      <c r="W176" s="45">
        <v>66</v>
      </c>
      <c r="X176" s="99" t="s">
        <v>212</v>
      </c>
      <c r="Y176" s="47" t="s">
        <v>86</v>
      </c>
      <c r="Z176" s="47" t="s">
        <v>30</v>
      </c>
      <c r="AA176" s="14" t="s">
        <v>83</v>
      </c>
    </row>
    <row r="177" spans="23:27" ht="30" hidden="1" customHeight="1" x14ac:dyDescent="0.2">
      <c r="W177" s="51">
        <v>67</v>
      </c>
      <c r="X177" s="100" t="s">
        <v>213</v>
      </c>
      <c r="Y177" s="46" t="s">
        <v>82</v>
      </c>
      <c r="Z177" s="46" t="s">
        <v>34</v>
      </c>
      <c r="AA177" s="19" t="s">
        <v>81</v>
      </c>
    </row>
    <row r="178" spans="23:27" ht="30" hidden="1" customHeight="1" x14ac:dyDescent="0.2">
      <c r="W178" s="51">
        <v>68</v>
      </c>
      <c r="X178" s="100" t="s">
        <v>213</v>
      </c>
      <c r="Y178" s="46" t="s">
        <v>82</v>
      </c>
      <c r="Z178" s="46" t="s">
        <v>32</v>
      </c>
      <c r="AA178" s="19" t="s">
        <v>80</v>
      </c>
    </row>
    <row r="179" spans="23:27" ht="30" hidden="1" customHeight="1" x14ac:dyDescent="0.2">
      <c r="W179" s="51">
        <v>69</v>
      </c>
      <c r="X179" s="100" t="s">
        <v>213</v>
      </c>
      <c r="Y179" s="46" t="s">
        <v>82</v>
      </c>
      <c r="Z179" s="46" t="s">
        <v>30</v>
      </c>
      <c r="AA179" s="19" t="s">
        <v>79</v>
      </c>
    </row>
    <row r="180" spans="23:27" ht="30" hidden="1" customHeight="1" x14ac:dyDescent="0.2">
      <c r="W180" s="45">
        <v>70</v>
      </c>
      <c r="X180" s="99" t="s">
        <v>214</v>
      </c>
      <c r="Y180" s="47" t="s">
        <v>78</v>
      </c>
      <c r="Z180" s="47" t="s">
        <v>34</v>
      </c>
      <c r="AA180" s="14" t="s">
        <v>77</v>
      </c>
    </row>
    <row r="181" spans="23:27" ht="30" hidden="1" customHeight="1" x14ac:dyDescent="0.2">
      <c r="W181" s="45">
        <v>71</v>
      </c>
      <c r="X181" s="99" t="s">
        <v>214</v>
      </c>
      <c r="Y181" s="47" t="s">
        <v>78</v>
      </c>
      <c r="Z181" s="47" t="s">
        <v>32</v>
      </c>
      <c r="AA181" s="14" t="s">
        <v>76</v>
      </c>
    </row>
    <row r="182" spans="23:27" ht="30" hidden="1" customHeight="1" x14ac:dyDescent="0.2">
      <c r="W182" s="45">
        <v>72</v>
      </c>
      <c r="X182" s="99" t="s">
        <v>214</v>
      </c>
      <c r="Y182" s="47" t="s">
        <v>78</v>
      </c>
      <c r="Z182" s="47" t="s">
        <v>30</v>
      </c>
      <c r="AA182" s="14" t="s">
        <v>75</v>
      </c>
    </row>
    <row r="183" spans="23:27" ht="30" hidden="1" customHeight="1" x14ac:dyDescent="0.2">
      <c r="W183" s="51">
        <v>73</v>
      </c>
      <c r="X183" s="100" t="s">
        <v>215</v>
      </c>
      <c r="Y183" s="46" t="s">
        <v>74</v>
      </c>
      <c r="Z183" s="46" t="s">
        <v>34</v>
      </c>
      <c r="AA183" s="19" t="s">
        <v>73</v>
      </c>
    </row>
    <row r="184" spans="23:27" ht="30" hidden="1" customHeight="1" x14ac:dyDescent="0.2">
      <c r="W184" s="51">
        <v>74</v>
      </c>
      <c r="X184" s="100" t="s">
        <v>215</v>
      </c>
      <c r="Y184" s="46" t="s">
        <v>74</v>
      </c>
      <c r="Z184" s="46" t="s">
        <v>32</v>
      </c>
      <c r="AA184" s="19" t="s">
        <v>72</v>
      </c>
    </row>
    <row r="185" spans="23:27" ht="30" hidden="1" customHeight="1" x14ac:dyDescent="0.2">
      <c r="W185" s="51">
        <v>75</v>
      </c>
      <c r="X185" s="100" t="s">
        <v>215</v>
      </c>
      <c r="Y185" s="46" t="s">
        <v>74</v>
      </c>
      <c r="Z185" s="46" t="s">
        <v>30</v>
      </c>
      <c r="AA185" s="37" t="s">
        <v>71</v>
      </c>
    </row>
    <row r="186" spans="23:27" ht="30" hidden="1" customHeight="1" x14ac:dyDescent="0.2">
      <c r="W186" s="45">
        <v>76</v>
      </c>
      <c r="X186" s="99" t="s">
        <v>216</v>
      </c>
      <c r="Y186" s="47" t="s">
        <v>70</v>
      </c>
      <c r="Z186" s="47" t="s">
        <v>34</v>
      </c>
      <c r="AA186" s="14" t="s">
        <v>69</v>
      </c>
    </row>
    <row r="187" spans="23:27" ht="30" hidden="1" customHeight="1" x14ac:dyDescent="0.2">
      <c r="W187" s="45">
        <v>77</v>
      </c>
      <c r="X187" s="99" t="s">
        <v>216</v>
      </c>
      <c r="Y187" s="47" t="s">
        <v>70</v>
      </c>
      <c r="Z187" s="47" t="s">
        <v>32</v>
      </c>
      <c r="AA187" s="14" t="s">
        <v>68</v>
      </c>
    </row>
    <row r="188" spans="23:27" ht="30" hidden="1" customHeight="1" x14ac:dyDescent="0.2">
      <c r="W188" s="45">
        <v>78</v>
      </c>
      <c r="X188" s="99" t="s">
        <v>216</v>
      </c>
      <c r="Y188" s="47" t="s">
        <v>70</v>
      </c>
      <c r="Z188" s="47" t="s">
        <v>30</v>
      </c>
      <c r="AA188" s="14" t="s">
        <v>67</v>
      </c>
    </row>
    <row r="189" spans="23:27" ht="30" hidden="1" customHeight="1" x14ac:dyDescent="0.2">
      <c r="W189" s="51">
        <v>79</v>
      </c>
      <c r="X189" s="100" t="s">
        <v>217</v>
      </c>
      <c r="Y189" s="46" t="s">
        <v>66</v>
      </c>
      <c r="Z189" s="46" t="s">
        <v>34</v>
      </c>
      <c r="AA189" s="19" t="s">
        <v>65</v>
      </c>
    </row>
    <row r="190" spans="23:27" ht="30" hidden="1" customHeight="1" x14ac:dyDescent="0.2">
      <c r="W190" s="51">
        <v>80</v>
      </c>
      <c r="X190" s="100" t="s">
        <v>217</v>
      </c>
      <c r="Y190" s="46" t="s">
        <v>66</v>
      </c>
      <c r="Z190" s="46" t="s">
        <v>32</v>
      </c>
      <c r="AA190" s="19" t="s">
        <v>64</v>
      </c>
    </row>
    <row r="191" spans="23:27" ht="30" hidden="1" customHeight="1" x14ac:dyDescent="0.2">
      <c r="W191" s="51">
        <v>81</v>
      </c>
      <c r="X191" s="100" t="s">
        <v>217</v>
      </c>
      <c r="Y191" s="46" t="s">
        <v>66</v>
      </c>
      <c r="Z191" s="46" t="s">
        <v>30</v>
      </c>
      <c r="AA191" s="19" t="s">
        <v>63</v>
      </c>
    </row>
    <row r="192" spans="23:27" ht="30" hidden="1" customHeight="1" x14ac:dyDescent="0.2">
      <c r="W192" s="45">
        <v>82</v>
      </c>
      <c r="X192" s="99" t="s">
        <v>218</v>
      </c>
      <c r="Y192" s="47" t="s">
        <v>62</v>
      </c>
      <c r="Z192" s="47" t="s">
        <v>34</v>
      </c>
      <c r="AA192" s="14" t="s">
        <v>61</v>
      </c>
    </row>
    <row r="193" spans="23:27" ht="30" hidden="1" customHeight="1" x14ac:dyDescent="0.2">
      <c r="W193" s="45">
        <v>83</v>
      </c>
      <c r="X193" s="99" t="s">
        <v>218</v>
      </c>
      <c r="Y193" s="47" t="s">
        <v>62</v>
      </c>
      <c r="Z193" s="47" t="s">
        <v>32</v>
      </c>
      <c r="AA193" s="14" t="s">
        <v>60</v>
      </c>
    </row>
    <row r="194" spans="23:27" ht="30" hidden="1" customHeight="1" x14ac:dyDescent="0.2">
      <c r="W194" s="45">
        <v>84</v>
      </c>
      <c r="X194" s="99" t="s">
        <v>218</v>
      </c>
      <c r="Y194" s="47" t="s">
        <v>62</v>
      </c>
      <c r="Z194" s="47" t="s">
        <v>30</v>
      </c>
      <c r="AA194" s="14" t="s">
        <v>59</v>
      </c>
    </row>
    <row r="195" spans="23:27" ht="30" hidden="1" customHeight="1" x14ac:dyDescent="0.2">
      <c r="W195" s="51">
        <v>85</v>
      </c>
      <c r="X195" s="100" t="s">
        <v>219</v>
      </c>
      <c r="Y195" s="46" t="s">
        <v>58</v>
      </c>
      <c r="Z195" s="46" t="s">
        <v>34</v>
      </c>
      <c r="AA195" s="19" t="s">
        <v>57</v>
      </c>
    </row>
    <row r="196" spans="23:27" ht="30" hidden="1" customHeight="1" x14ac:dyDescent="0.2">
      <c r="W196" s="51">
        <v>86</v>
      </c>
      <c r="X196" s="100" t="s">
        <v>219</v>
      </c>
      <c r="Y196" s="46" t="s">
        <v>58</v>
      </c>
      <c r="Z196" s="46" t="s">
        <v>32</v>
      </c>
      <c r="AA196" s="19" t="s">
        <v>56</v>
      </c>
    </row>
    <row r="197" spans="23:27" ht="30" hidden="1" customHeight="1" x14ac:dyDescent="0.2">
      <c r="W197" s="51">
        <v>87</v>
      </c>
      <c r="X197" s="100" t="s">
        <v>219</v>
      </c>
      <c r="Y197" s="46" t="s">
        <v>58</v>
      </c>
      <c r="Z197" s="46" t="s">
        <v>30</v>
      </c>
      <c r="AA197" s="19" t="s">
        <v>55</v>
      </c>
    </row>
    <row r="198" spans="23:27" ht="30" hidden="1" customHeight="1" x14ac:dyDescent="0.2">
      <c r="W198" s="45">
        <v>88</v>
      </c>
      <c r="X198" s="99" t="s">
        <v>220</v>
      </c>
      <c r="Y198" s="47" t="s">
        <v>54</v>
      </c>
      <c r="Z198" s="47" t="s">
        <v>34</v>
      </c>
      <c r="AA198" s="14" t="s">
        <v>53</v>
      </c>
    </row>
    <row r="199" spans="23:27" ht="30" hidden="1" customHeight="1" x14ac:dyDescent="0.2">
      <c r="W199" s="45">
        <v>89</v>
      </c>
      <c r="X199" s="99" t="s">
        <v>220</v>
      </c>
      <c r="Y199" s="47" t="s">
        <v>54</v>
      </c>
      <c r="Z199" s="47" t="s">
        <v>32</v>
      </c>
      <c r="AA199" s="14" t="s">
        <v>52</v>
      </c>
    </row>
    <row r="200" spans="23:27" ht="30" hidden="1" customHeight="1" x14ac:dyDescent="0.2">
      <c r="W200" s="45">
        <v>90</v>
      </c>
      <c r="X200" s="99" t="s">
        <v>220</v>
      </c>
      <c r="Y200" s="47" t="s">
        <v>54</v>
      </c>
      <c r="Z200" s="47" t="s">
        <v>30</v>
      </c>
      <c r="AA200" s="14" t="s">
        <v>51</v>
      </c>
    </row>
    <row r="201" spans="23:27" ht="30" hidden="1" customHeight="1" x14ac:dyDescent="0.2">
      <c r="W201" s="51">
        <v>91</v>
      </c>
      <c r="X201" s="100" t="s">
        <v>50</v>
      </c>
      <c r="Y201" s="46" t="s">
        <v>49</v>
      </c>
      <c r="Z201" s="46" t="s">
        <v>34</v>
      </c>
      <c r="AA201" s="19" t="s">
        <v>48</v>
      </c>
    </row>
    <row r="202" spans="23:27" ht="30" hidden="1" customHeight="1" x14ac:dyDescent="0.2">
      <c r="W202" s="51">
        <v>92</v>
      </c>
      <c r="X202" s="100" t="s">
        <v>50</v>
      </c>
      <c r="Y202" s="46" t="s">
        <v>49</v>
      </c>
      <c r="Z202" s="46" t="s">
        <v>32</v>
      </c>
      <c r="AA202" s="19" t="s">
        <v>47</v>
      </c>
    </row>
    <row r="203" spans="23:27" ht="30" hidden="1" customHeight="1" x14ac:dyDescent="0.2">
      <c r="W203" s="51">
        <v>93</v>
      </c>
      <c r="X203" s="100" t="s">
        <v>50</v>
      </c>
      <c r="Y203" s="46" t="s">
        <v>49</v>
      </c>
      <c r="Z203" s="46" t="s">
        <v>30</v>
      </c>
      <c r="AA203" s="19" t="s">
        <v>46</v>
      </c>
    </row>
    <row r="204" spans="23:27" ht="30" hidden="1" customHeight="1" x14ac:dyDescent="0.2">
      <c r="W204" s="45">
        <v>94</v>
      </c>
      <c r="X204" s="99" t="s">
        <v>45</v>
      </c>
      <c r="Y204" s="47" t="s">
        <v>44</v>
      </c>
      <c r="Z204" s="47" t="s">
        <v>34</v>
      </c>
      <c r="AA204" s="14" t="s">
        <v>43</v>
      </c>
    </row>
    <row r="205" spans="23:27" ht="30" hidden="1" customHeight="1" x14ac:dyDescent="0.2">
      <c r="W205" s="45">
        <v>95</v>
      </c>
      <c r="X205" s="99" t="s">
        <v>45</v>
      </c>
      <c r="Y205" s="47" t="s">
        <v>44</v>
      </c>
      <c r="Z205" s="47" t="s">
        <v>32</v>
      </c>
      <c r="AA205" s="14" t="s">
        <v>42</v>
      </c>
    </row>
    <row r="206" spans="23:27" ht="30" hidden="1" customHeight="1" x14ac:dyDescent="0.2">
      <c r="W206" s="45">
        <v>96</v>
      </c>
      <c r="X206" s="99" t="s">
        <v>45</v>
      </c>
      <c r="Y206" s="47" t="s">
        <v>44</v>
      </c>
      <c r="Z206" s="47" t="s">
        <v>30</v>
      </c>
      <c r="AA206" s="14" t="s">
        <v>41</v>
      </c>
    </row>
    <row r="207" spans="23:27" ht="30" hidden="1" customHeight="1" x14ac:dyDescent="0.2">
      <c r="W207" s="51">
        <v>97</v>
      </c>
      <c r="X207" s="100" t="s">
        <v>40</v>
      </c>
      <c r="Y207" s="46" t="s">
        <v>39</v>
      </c>
      <c r="Z207" s="46" t="s">
        <v>34</v>
      </c>
      <c r="AA207" s="19" t="s">
        <v>38</v>
      </c>
    </row>
    <row r="208" spans="23:27" ht="30" hidden="1" customHeight="1" x14ac:dyDescent="0.2">
      <c r="W208" s="51">
        <v>98</v>
      </c>
      <c r="X208" s="100" t="s">
        <v>40</v>
      </c>
      <c r="Y208" s="46" t="s">
        <v>39</v>
      </c>
      <c r="Z208" s="46" t="s">
        <v>32</v>
      </c>
      <c r="AA208" s="19" t="s">
        <v>37</v>
      </c>
    </row>
    <row r="209" spans="23:27" ht="30" hidden="1" customHeight="1" x14ac:dyDescent="0.2">
      <c r="W209" s="51">
        <v>99</v>
      </c>
      <c r="X209" s="100" t="s">
        <v>40</v>
      </c>
      <c r="Y209" s="46" t="s">
        <v>39</v>
      </c>
      <c r="Z209" s="46" t="s">
        <v>30</v>
      </c>
      <c r="AA209" s="19" t="s">
        <v>36</v>
      </c>
    </row>
    <row r="210" spans="23:27" ht="30" hidden="1" customHeight="1" x14ac:dyDescent="0.2">
      <c r="W210" s="45">
        <v>100</v>
      </c>
      <c r="X210" s="99" t="s">
        <v>221</v>
      </c>
      <c r="Y210" s="47" t="s">
        <v>35</v>
      </c>
      <c r="Z210" s="47" t="s">
        <v>34</v>
      </c>
      <c r="AA210" s="14" t="s">
        <v>33</v>
      </c>
    </row>
    <row r="211" spans="23:27" ht="30" hidden="1" customHeight="1" x14ac:dyDescent="0.2">
      <c r="W211" s="45">
        <v>101</v>
      </c>
      <c r="X211" s="99" t="s">
        <v>221</v>
      </c>
      <c r="Y211" s="47" t="s">
        <v>35</v>
      </c>
      <c r="Z211" s="47" t="s">
        <v>32</v>
      </c>
      <c r="AA211" s="14" t="s">
        <v>31</v>
      </c>
    </row>
    <row r="212" spans="23:27" ht="30" hidden="1" customHeight="1" x14ac:dyDescent="0.2">
      <c r="W212" s="69">
        <v>102</v>
      </c>
      <c r="X212" s="67" t="s">
        <v>221</v>
      </c>
      <c r="Y212" s="68" t="s">
        <v>35</v>
      </c>
      <c r="Z212" s="68" t="s">
        <v>30</v>
      </c>
      <c r="AA212" s="70" t="s">
        <v>29</v>
      </c>
    </row>
    <row r="213" spans="23:27" ht="30" hidden="1" customHeight="1" x14ac:dyDescent="0.2">
      <c r="W213" s="73"/>
      <c r="X213" s="71"/>
      <c r="Y213" s="72"/>
      <c r="Z213" s="73"/>
      <c r="AA213" s="74"/>
    </row>
    <row r="214" spans="23:27" ht="30" hidden="1" customHeight="1" x14ac:dyDescent="0.2">
      <c r="W214" s="186" t="s">
        <v>255</v>
      </c>
      <c r="X214" s="175"/>
      <c r="Y214" s="175"/>
      <c r="Z214" s="175"/>
      <c r="AA214" s="176"/>
    </row>
    <row r="215" spans="23:27" ht="30" hidden="1" customHeight="1" x14ac:dyDescent="0.2">
      <c r="W215" s="41" t="s">
        <v>169</v>
      </c>
      <c r="X215" s="43" t="s">
        <v>511</v>
      </c>
      <c r="Y215" s="41" t="s">
        <v>510</v>
      </c>
      <c r="Z215" s="41" t="s">
        <v>18</v>
      </c>
      <c r="AA215" s="41" t="s">
        <v>509</v>
      </c>
    </row>
    <row r="216" spans="23:27" ht="30" hidden="1" customHeight="1" x14ac:dyDescent="0.2">
      <c r="W216" s="34">
        <v>1</v>
      </c>
      <c r="X216" s="98" t="s">
        <v>170</v>
      </c>
      <c r="Y216" s="97" t="s">
        <v>171</v>
      </c>
      <c r="Z216" s="9" t="s">
        <v>34</v>
      </c>
      <c r="AA216" s="33" t="s">
        <v>194</v>
      </c>
    </row>
    <row r="217" spans="23:27" ht="30" hidden="1" customHeight="1" x14ac:dyDescent="0.2">
      <c r="W217" s="34">
        <v>2</v>
      </c>
      <c r="X217" s="98" t="s">
        <v>170</v>
      </c>
      <c r="Y217" s="97" t="s">
        <v>171</v>
      </c>
      <c r="Z217" s="9" t="s">
        <v>32</v>
      </c>
      <c r="AA217" s="33" t="s">
        <v>172</v>
      </c>
    </row>
    <row r="218" spans="23:27" ht="30" hidden="1" customHeight="1" x14ac:dyDescent="0.2">
      <c r="W218" s="34">
        <v>3</v>
      </c>
      <c r="X218" s="98" t="s">
        <v>170</v>
      </c>
      <c r="Y218" s="97" t="s">
        <v>171</v>
      </c>
      <c r="Z218" s="9" t="s">
        <v>30</v>
      </c>
      <c r="AA218" s="33" t="s">
        <v>173</v>
      </c>
    </row>
    <row r="219" spans="23:27" ht="30" hidden="1" customHeight="1" x14ac:dyDescent="0.2">
      <c r="W219" s="52">
        <v>4</v>
      </c>
      <c r="X219" s="101" t="s">
        <v>174</v>
      </c>
      <c r="Y219" s="96" t="s">
        <v>175</v>
      </c>
      <c r="Z219" s="35" t="s">
        <v>34</v>
      </c>
      <c r="AA219" s="36" t="s">
        <v>176</v>
      </c>
    </row>
    <row r="220" spans="23:27" ht="30" hidden="1" customHeight="1" x14ac:dyDescent="0.2">
      <c r="W220" s="52">
        <v>5</v>
      </c>
      <c r="X220" s="101" t="s">
        <v>174</v>
      </c>
      <c r="Y220" s="96" t="s">
        <v>175</v>
      </c>
      <c r="Z220" s="35" t="s">
        <v>32</v>
      </c>
      <c r="AA220" s="36" t="s">
        <v>177</v>
      </c>
    </row>
    <row r="221" spans="23:27" ht="30" hidden="1" customHeight="1" x14ac:dyDescent="0.2">
      <c r="W221" s="52">
        <v>6</v>
      </c>
      <c r="X221" s="101" t="s">
        <v>174</v>
      </c>
      <c r="Y221" s="96" t="s">
        <v>175</v>
      </c>
      <c r="Z221" s="35" t="s">
        <v>30</v>
      </c>
      <c r="AA221" s="36" t="s">
        <v>178</v>
      </c>
    </row>
    <row r="222" spans="23:27" ht="30" hidden="1" customHeight="1" x14ac:dyDescent="0.2">
      <c r="W222" s="34">
        <v>7</v>
      </c>
      <c r="X222" s="98" t="s">
        <v>501</v>
      </c>
      <c r="Y222" s="97" t="s">
        <v>179</v>
      </c>
      <c r="Z222" s="9" t="s">
        <v>34</v>
      </c>
      <c r="AA222" s="33" t="s">
        <v>195</v>
      </c>
    </row>
    <row r="223" spans="23:27" ht="30" hidden="1" customHeight="1" x14ac:dyDescent="0.2">
      <c r="W223" s="34">
        <v>8</v>
      </c>
      <c r="X223" s="98" t="s">
        <v>501</v>
      </c>
      <c r="Y223" s="97" t="s">
        <v>179</v>
      </c>
      <c r="Z223" s="9" t="s">
        <v>32</v>
      </c>
      <c r="AA223" s="33" t="s">
        <v>180</v>
      </c>
    </row>
    <row r="224" spans="23:27" ht="30" hidden="1" customHeight="1" x14ac:dyDescent="0.2">
      <c r="W224" s="34">
        <v>9</v>
      </c>
      <c r="X224" s="98" t="s">
        <v>501</v>
      </c>
      <c r="Y224" s="97" t="s">
        <v>179</v>
      </c>
      <c r="Z224" s="9" t="s">
        <v>30</v>
      </c>
      <c r="AA224" s="33" t="s">
        <v>181</v>
      </c>
    </row>
    <row r="225" spans="23:27" ht="30" hidden="1" customHeight="1" x14ac:dyDescent="0.2">
      <c r="W225" s="50">
        <v>10</v>
      </c>
      <c r="X225" s="101" t="s">
        <v>513</v>
      </c>
      <c r="Y225" s="96" t="s">
        <v>514</v>
      </c>
      <c r="Z225" s="35" t="s">
        <v>34</v>
      </c>
      <c r="AA225" s="36" t="s">
        <v>0</v>
      </c>
    </row>
    <row r="226" spans="23:27" ht="30" hidden="1" customHeight="1" x14ac:dyDescent="0.2">
      <c r="W226" s="50">
        <v>11</v>
      </c>
      <c r="X226" s="101" t="s">
        <v>513</v>
      </c>
      <c r="Y226" s="96" t="s">
        <v>514</v>
      </c>
      <c r="Z226" s="35" t="s">
        <v>32</v>
      </c>
      <c r="AA226" s="36" t="s">
        <v>1</v>
      </c>
    </row>
    <row r="227" spans="23:27" ht="30" hidden="1" customHeight="1" x14ac:dyDescent="0.2">
      <c r="W227" s="50">
        <v>12</v>
      </c>
      <c r="X227" s="101" t="s">
        <v>513</v>
      </c>
      <c r="Y227" s="96" t="s">
        <v>514</v>
      </c>
      <c r="Z227" s="35" t="s">
        <v>30</v>
      </c>
      <c r="AA227" s="36" t="s">
        <v>2</v>
      </c>
    </row>
    <row r="228" spans="23:27" ht="30" hidden="1" customHeight="1" x14ac:dyDescent="0.2">
      <c r="W228" s="53">
        <v>13</v>
      </c>
      <c r="X228" s="102" t="s">
        <v>3</v>
      </c>
      <c r="Y228" s="103" t="s">
        <v>4</v>
      </c>
      <c r="Z228" s="48" t="s">
        <v>34</v>
      </c>
      <c r="AA228" s="49" t="s">
        <v>5</v>
      </c>
    </row>
    <row r="229" spans="23:27" ht="30" hidden="1" customHeight="1" x14ac:dyDescent="0.2">
      <c r="W229" s="53">
        <v>14</v>
      </c>
      <c r="X229" s="102" t="s">
        <v>3</v>
      </c>
      <c r="Y229" s="103" t="s">
        <v>4</v>
      </c>
      <c r="Z229" s="48" t="s">
        <v>32</v>
      </c>
      <c r="AA229" s="49" t="s">
        <v>6</v>
      </c>
    </row>
    <row r="230" spans="23:27" ht="30" hidden="1" customHeight="1" x14ac:dyDescent="0.2">
      <c r="W230" s="53">
        <v>15</v>
      </c>
      <c r="X230" s="102" t="s">
        <v>3</v>
      </c>
      <c r="Y230" s="103" t="s">
        <v>4</v>
      </c>
      <c r="Z230" s="48" t="s">
        <v>30</v>
      </c>
      <c r="AA230" s="49" t="s">
        <v>7</v>
      </c>
    </row>
    <row r="231" spans="23:27" ht="30" hidden="1" customHeight="1" x14ac:dyDescent="0.2">
      <c r="W231" s="50">
        <v>16</v>
      </c>
      <c r="X231" s="101" t="s">
        <v>182</v>
      </c>
      <c r="Y231" s="96" t="s">
        <v>503</v>
      </c>
      <c r="Z231" s="35" t="s">
        <v>34</v>
      </c>
      <c r="AA231" s="36" t="s">
        <v>196</v>
      </c>
    </row>
    <row r="232" spans="23:27" ht="30" hidden="1" customHeight="1" x14ac:dyDescent="0.2">
      <c r="W232" s="50">
        <v>17</v>
      </c>
      <c r="X232" s="101" t="s">
        <v>182</v>
      </c>
      <c r="Y232" s="96" t="s">
        <v>503</v>
      </c>
      <c r="Z232" s="35" t="s">
        <v>32</v>
      </c>
      <c r="AA232" s="36" t="s">
        <v>512</v>
      </c>
    </row>
    <row r="233" spans="23:27" ht="30" hidden="1" customHeight="1" x14ac:dyDescent="0.2">
      <c r="W233" s="50">
        <v>18</v>
      </c>
      <c r="X233" s="101" t="s">
        <v>182</v>
      </c>
      <c r="Y233" s="96" t="s">
        <v>503</v>
      </c>
      <c r="Z233" s="35" t="s">
        <v>30</v>
      </c>
      <c r="AA233" s="36" t="s">
        <v>183</v>
      </c>
    </row>
    <row r="234" spans="23:27" ht="30" hidden="1" customHeight="1" x14ac:dyDescent="0.2">
      <c r="W234" s="44">
        <v>19</v>
      </c>
      <c r="X234" s="98" t="s">
        <v>8</v>
      </c>
      <c r="Y234" s="97" t="s">
        <v>9</v>
      </c>
      <c r="Z234" s="9" t="s">
        <v>34</v>
      </c>
      <c r="AA234" s="33" t="s">
        <v>10</v>
      </c>
    </row>
    <row r="235" spans="23:27" ht="30" hidden="1" customHeight="1" x14ac:dyDescent="0.2">
      <c r="W235" s="44">
        <v>20</v>
      </c>
      <c r="X235" s="98" t="s">
        <v>8</v>
      </c>
      <c r="Y235" s="97" t="s">
        <v>9</v>
      </c>
      <c r="Z235" s="9" t="s">
        <v>32</v>
      </c>
      <c r="AA235" s="33" t="s">
        <v>11</v>
      </c>
    </row>
    <row r="236" spans="23:27" ht="30" hidden="1" customHeight="1" x14ac:dyDescent="0.2">
      <c r="W236" s="44">
        <v>21</v>
      </c>
      <c r="X236" s="98" t="s">
        <v>8</v>
      </c>
      <c r="Y236" s="97" t="s">
        <v>9</v>
      </c>
      <c r="Z236" s="9" t="s">
        <v>30</v>
      </c>
      <c r="AA236" s="33" t="s">
        <v>12</v>
      </c>
    </row>
    <row r="237" spans="23:27" ht="30" hidden="1" customHeight="1" x14ac:dyDescent="0.2">
      <c r="W237" s="50">
        <v>22</v>
      </c>
      <c r="X237" s="101" t="s">
        <v>184</v>
      </c>
      <c r="Y237" s="96" t="s">
        <v>504</v>
      </c>
      <c r="Z237" s="35" t="s">
        <v>34</v>
      </c>
      <c r="AA237" s="36" t="s">
        <v>197</v>
      </c>
    </row>
    <row r="238" spans="23:27" ht="30" hidden="1" customHeight="1" x14ac:dyDescent="0.2">
      <c r="W238" s="50">
        <v>23</v>
      </c>
      <c r="X238" s="101" t="s">
        <v>184</v>
      </c>
      <c r="Y238" s="96" t="s">
        <v>504</v>
      </c>
      <c r="Z238" s="35" t="s">
        <v>32</v>
      </c>
      <c r="AA238" s="36" t="s">
        <v>185</v>
      </c>
    </row>
    <row r="239" spans="23:27" ht="30" hidden="1" customHeight="1" x14ac:dyDescent="0.2">
      <c r="W239" s="50">
        <v>24</v>
      </c>
      <c r="X239" s="101" t="s">
        <v>184</v>
      </c>
      <c r="Y239" s="96" t="s">
        <v>504</v>
      </c>
      <c r="Z239" s="35" t="s">
        <v>30</v>
      </c>
      <c r="AA239" s="36" t="s">
        <v>186</v>
      </c>
    </row>
    <row r="240" spans="23:27" ht="30" hidden="1" customHeight="1" x14ac:dyDescent="0.2"/>
    <row r="241" spans="23:26" ht="30" hidden="1" customHeight="1" x14ac:dyDescent="0.2"/>
    <row r="242" spans="23:26" ht="30" hidden="1" customHeight="1" x14ac:dyDescent="0.2">
      <c r="W242" s="10"/>
      <c r="X242" s="5"/>
      <c r="Y242" s="6"/>
      <c r="Z242" s="6"/>
    </row>
    <row r="243" spans="23:26" ht="30" hidden="1" customHeight="1" x14ac:dyDescent="0.2">
      <c r="W243" s="10"/>
      <c r="X243" s="5"/>
      <c r="Y243" s="6"/>
      <c r="Z243" s="6"/>
    </row>
    <row r="244" spans="23:26" ht="30" hidden="1" customHeight="1" x14ac:dyDescent="0.2">
      <c r="W244" s="10"/>
      <c r="X244" s="5"/>
      <c r="Y244" s="6"/>
      <c r="Z244" s="6"/>
    </row>
    <row r="245" spans="23:26" ht="30" hidden="1" customHeight="1" x14ac:dyDescent="0.2">
      <c r="W245" s="10"/>
      <c r="X245" s="5"/>
      <c r="Y245" s="6"/>
      <c r="Z245" s="6"/>
    </row>
    <row r="246" spans="23:26" ht="30" hidden="1" customHeight="1" x14ac:dyDescent="0.2">
      <c r="W246" s="10"/>
      <c r="X246" s="5"/>
      <c r="Y246" s="6"/>
      <c r="Z246" s="6"/>
    </row>
    <row r="247" spans="23:26" ht="30" hidden="1" customHeight="1" x14ac:dyDescent="0.2">
      <c r="W247" s="10"/>
      <c r="X247" s="5"/>
      <c r="Y247" s="6"/>
      <c r="Z247" s="6"/>
    </row>
    <row r="248" spans="23:26" ht="30" hidden="1" customHeight="1" x14ac:dyDescent="0.2">
      <c r="W248" s="10"/>
      <c r="X248" s="5"/>
      <c r="Y248" s="6"/>
      <c r="Z248" s="6"/>
    </row>
    <row r="249" spans="23:26" ht="30" hidden="1" customHeight="1" x14ac:dyDescent="0.2">
      <c r="W249" s="10"/>
      <c r="X249" s="5"/>
      <c r="Y249" s="6"/>
      <c r="Z249" s="6"/>
    </row>
    <row r="250" spans="23:26" ht="30" hidden="1" customHeight="1" x14ac:dyDescent="0.2">
      <c r="W250" s="10"/>
      <c r="X250" s="5"/>
      <c r="Y250" s="6"/>
      <c r="Z250" s="6"/>
    </row>
    <row r="251" spans="23:26" ht="30" hidden="1" customHeight="1" x14ac:dyDescent="0.2">
      <c r="W251" s="10"/>
      <c r="X251" s="5"/>
      <c r="Y251" s="6"/>
      <c r="Z251" s="6"/>
    </row>
    <row r="252" spans="23:26" ht="30" hidden="1" customHeight="1" x14ac:dyDescent="0.2">
      <c r="W252" s="10"/>
      <c r="X252" s="5"/>
      <c r="Y252" s="6"/>
      <c r="Z252" s="6"/>
    </row>
    <row r="253" spans="23:26" ht="30" hidden="1" customHeight="1" x14ac:dyDescent="0.2">
      <c r="W253" s="10"/>
      <c r="X253" s="5"/>
      <c r="Y253" s="6"/>
      <c r="Z253" s="6"/>
    </row>
    <row r="254" spans="23:26" ht="30" hidden="1" customHeight="1" x14ac:dyDescent="0.2">
      <c r="W254" s="10"/>
      <c r="X254" s="5"/>
      <c r="Y254" s="6"/>
      <c r="Z254" s="6"/>
    </row>
    <row r="255" spans="23:26" ht="30" hidden="1" customHeight="1" x14ac:dyDescent="0.2">
      <c r="W255" s="10"/>
      <c r="X255" s="5"/>
      <c r="Y255" s="6"/>
      <c r="Z255" s="6"/>
    </row>
    <row r="256" spans="23:26" ht="30" hidden="1" customHeight="1" x14ac:dyDescent="0.2">
      <c r="W256" s="10"/>
      <c r="X256" s="5"/>
      <c r="Y256" s="6"/>
      <c r="Z256" s="6"/>
    </row>
    <row r="257" spans="23:26" ht="30" hidden="1" customHeight="1" x14ac:dyDescent="0.2">
      <c r="W257" s="10"/>
      <c r="X257" s="5"/>
      <c r="Y257" s="6"/>
      <c r="Z257" s="6"/>
    </row>
    <row r="258" spans="23:26" ht="30" hidden="1" customHeight="1" x14ac:dyDescent="0.2">
      <c r="W258" s="10"/>
      <c r="X258" s="5"/>
      <c r="Y258" s="6"/>
      <c r="Z258" s="6"/>
    </row>
    <row r="259" spans="23:26" ht="30" hidden="1" customHeight="1" x14ac:dyDescent="0.2">
      <c r="W259" s="10"/>
      <c r="X259" s="5"/>
      <c r="Y259" s="6"/>
      <c r="Z259" s="6"/>
    </row>
    <row r="260" spans="23:26" ht="30" hidden="1" customHeight="1" x14ac:dyDescent="0.2">
      <c r="W260" s="10"/>
      <c r="X260" s="5"/>
      <c r="Y260" s="6"/>
      <c r="Z260" s="6"/>
    </row>
    <row r="261" spans="23:26" ht="30" hidden="1" customHeight="1" x14ac:dyDescent="0.2">
      <c r="W261" s="10"/>
      <c r="X261" s="5"/>
      <c r="Y261" s="6"/>
      <c r="Z261" s="6"/>
    </row>
    <row r="262" spans="23:26" ht="30" hidden="1" customHeight="1" x14ac:dyDescent="0.2">
      <c r="W262" s="10"/>
      <c r="X262" s="5"/>
      <c r="Y262" s="6"/>
      <c r="Z262" s="6"/>
    </row>
    <row r="263" spans="23:26" ht="30" hidden="1" customHeight="1" x14ac:dyDescent="0.2">
      <c r="W263" s="10"/>
      <c r="X263" s="5"/>
      <c r="Y263" s="6"/>
      <c r="Z263" s="6"/>
    </row>
    <row r="264" spans="23:26" ht="30" hidden="1" customHeight="1" x14ac:dyDescent="0.2">
      <c r="W264" s="10"/>
      <c r="X264" s="5"/>
      <c r="Y264" s="6"/>
      <c r="Z264" s="6"/>
    </row>
    <row r="265" spans="23:26" ht="30" hidden="1" customHeight="1" x14ac:dyDescent="0.2">
      <c r="W265" s="10"/>
      <c r="X265" s="5"/>
      <c r="Y265" s="6"/>
      <c r="Z265" s="6"/>
    </row>
    <row r="266" spans="23:26" ht="30" hidden="1" customHeight="1" x14ac:dyDescent="0.2">
      <c r="W266" s="10"/>
      <c r="X266" s="5"/>
      <c r="Y266" s="6"/>
      <c r="Z266" s="6"/>
    </row>
    <row r="267" spans="23:26" ht="30" hidden="1" customHeight="1" x14ac:dyDescent="0.2">
      <c r="W267" s="10"/>
      <c r="X267" s="5"/>
      <c r="Y267" s="6"/>
      <c r="Z267" s="6"/>
    </row>
    <row r="268" spans="23:26" ht="30" hidden="1" customHeight="1" x14ac:dyDescent="0.2">
      <c r="W268" s="10"/>
      <c r="X268" s="5"/>
      <c r="Y268" s="6"/>
      <c r="Z268" s="6"/>
    </row>
    <row r="269" spans="23:26" ht="30" hidden="1" customHeight="1" x14ac:dyDescent="0.2">
      <c r="W269" s="10"/>
      <c r="X269" s="5"/>
      <c r="Y269" s="6"/>
      <c r="Z269" s="6"/>
    </row>
    <row r="270" spans="23:26" ht="30" hidden="1" customHeight="1" x14ac:dyDescent="0.2">
      <c r="W270" s="10"/>
      <c r="X270" s="5"/>
      <c r="Y270" s="6"/>
      <c r="Z270" s="6"/>
    </row>
    <row r="271" spans="23:26" ht="30" hidden="1" customHeight="1" x14ac:dyDescent="0.2">
      <c r="W271" s="10"/>
      <c r="X271" s="5"/>
      <c r="Y271" s="6"/>
      <c r="Z271" s="6"/>
    </row>
    <row r="272" spans="23:26" ht="30" hidden="1" customHeight="1" x14ac:dyDescent="0.2">
      <c r="W272" s="10"/>
      <c r="X272" s="5"/>
      <c r="Y272" s="6"/>
      <c r="Z272" s="6"/>
    </row>
    <row r="273" spans="23:26" ht="30" hidden="1" customHeight="1" x14ac:dyDescent="0.2">
      <c r="W273" s="10"/>
      <c r="X273" s="5"/>
      <c r="Y273" s="6"/>
      <c r="Z273" s="6"/>
    </row>
    <row r="274" spans="23:26" ht="30" hidden="1" customHeight="1" x14ac:dyDescent="0.2">
      <c r="W274" s="10"/>
      <c r="X274" s="5"/>
      <c r="Y274" s="6"/>
      <c r="Z274" s="6"/>
    </row>
    <row r="275" spans="23:26" ht="30" hidden="1" customHeight="1" x14ac:dyDescent="0.2">
      <c r="W275" s="10"/>
      <c r="X275" s="5"/>
      <c r="Y275" s="6"/>
      <c r="Z275" s="6"/>
    </row>
    <row r="276" spans="23:26" ht="30" hidden="1" customHeight="1" x14ac:dyDescent="0.2">
      <c r="W276" s="10"/>
      <c r="X276" s="5"/>
      <c r="Y276" s="6"/>
      <c r="Z276" s="6"/>
    </row>
    <row r="277" spans="23:26" ht="30" hidden="1" customHeight="1" x14ac:dyDescent="0.2">
      <c r="W277" s="10"/>
      <c r="X277" s="5"/>
      <c r="Y277" s="6"/>
      <c r="Z277" s="6"/>
    </row>
    <row r="278" spans="23:26" ht="30" hidden="1" customHeight="1" x14ac:dyDescent="0.2">
      <c r="W278" s="10"/>
      <c r="X278" s="5"/>
      <c r="Y278" s="6"/>
      <c r="Z278" s="6"/>
    </row>
    <row r="279" spans="23:26" ht="30" hidden="1" customHeight="1" x14ac:dyDescent="0.2">
      <c r="W279" s="10"/>
      <c r="X279" s="5"/>
      <c r="Y279" s="6"/>
      <c r="Z279" s="6"/>
    </row>
    <row r="280" spans="23:26" ht="30" hidden="1" customHeight="1" x14ac:dyDescent="0.2">
      <c r="W280" s="10"/>
      <c r="X280" s="5"/>
      <c r="Y280" s="6"/>
      <c r="Z280" s="6"/>
    </row>
    <row r="281" spans="23:26" ht="30" hidden="1" customHeight="1" x14ac:dyDescent="0.2">
      <c r="W281" s="10"/>
      <c r="X281" s="5"/>
      <c r="Y281" s="6"/>
      <c r="Z281" s="6"/>
    </row>
    <row r="282" spans="23:26" ht="30" hidden="1" customHeight="1" x14ac:dyDescent="0.2">
      <c r="W282" s="10"/>
      <c r="X282" s="5"/>
      <c r="Y282" s="6"/>
      <c r="Z282" s="6"/>
    </row>
    <row r="283" spans="23:26" ht="30" hidden="1" customHeight="1" x14ac:dyDescent="0.2">
      <c r="W283" s="10"/>
      <c r="X283" s="5"/>
      <c r="Y283" s="6"/>
      <c r="Z283" s="6"/>
    </row>
    <row r="284" spans="23:26" ht="30" hidden="1" customHeight="1" x14ac:dyDescent="0.2">
      <c r="W284" s="10"/>
      <c r="X284" s="5"/>
      <c r="Y284" s="6"/>
      <c r="Z284" s="6"/>
    </row>
    <row r="285" spans="23:26" ht="30" hidden="1" customHeight="1" x14ac:dyDescent="0.2">
      <c r="W285" s="10"/>
      <c r="X285" s="5"/>
      <c r="Y285" s="6"/>
      <c r="Z285" s="6"/>
    </row>
    <row r="286" spans="23:26" ht="30" hidden="1" customHeight="1" x14ac:dyDescent="0.2">
      <c r="W286" s="10"/>
      <c r="X286" s="5"/>
      <c r="Y286" s="6"/>
      <c r="Z286" s="6"/>
    </row>
    <row r="287" spans="23:26" ht="30" hidden="1" customHeight="1" x14ac:dyDescent="0.2">
      <c r="W287" s="10"/>
      <c r="X287" s="5"/>
      <c r="Y287" s="6"/>
      <c r="Z287" s="6"/>
    </row>
    <row r="288" spans="23:26" ht="30" hidden="1" customHeight="1" x14ac:dyDescent="0.2">
      <c r="W288" s="10"/>
      <c r="X288" s="5"/>
      <c r="Y288" s="6"/>
      <c r="Z288" s="6"/>
    </row>
    <row r="289" spans="23:26" ht="30" hidden="1" customHeight="1" x14ac:dyDescent="0.2">
      <c r="W289" s="10"/>
      <c r="X289" s="5"/>
      <c r="Y289" s="6"/>
      <c r="Z289" s="6"/>
    </row>
    <row r="290" spans="23:26" ht="30" hidden="1" customHeight="1" x14ac:dyDescent="0.2">
      <c r="W290" s="10"/>
      <c r="X290" s="5"/>
      <c r="Y290" s="6"/>
      <c r="Z290" s="6"/>
    </row>
    <row r="291" spans="23:26" ht="30" hidden="1" customHeight="1" x14ac:dyDescent="0.2">
      <c r="W291" s="10"/>
      <c r="X291" s="5"/>
      <c r="Y291" s="6"/>
      <c r="Z291" s="6"/>
    </row>
    <row r="292" spans="23:26" ht="30" hidden="1" customHeight="1" x14ac:dyDescent="0.2">
      <c r="W292" s="10"/>
      <c r="X292" s="5"/>
      <c r="Y292" s="6"/>
      <c r="Z292" s="6"/>
    </row>
    <row r="293" spans="23:26" ht="30" hidden="1" customHeight="1" x14ac:dyDescent="0.2">
      <c r="W293" s="10"/>
      <c r="X293" s="5"/>
      <c r="Y293" s="6"/>
      <c r="Z293" s="6"/>
    </row>
    <row r="294" spans="23:26" ht="30" hidden="1" customHeight="1" x14ac:dyDescent="0.2">
      <c r="W294" s="10"/>
      <c r="X294" s="5"/>
      <c r="Y294" s="6"/>
      <c r="Z294" s="6"/>
    </row>
    <row r="295" spans="23:26" ht="30" hidden="1" customHeight="1" x14ac:dyDescent="0.2">
      <c r="W295" s="10"/>
      <c r="X295" s="5"/>
      <c r="Y295" s="6"/>
      <c r="Z295" s="6"/>
    </row>
    <row r="296" spans="23:26" ht="30" hidden="1" customHeight="1" x14ac:dyDescent="0.2">
      <c r="W296" s="10"/>
      <c r="X296" s="5"/>
      <c r="Y296" s="6"/>
      <c r="Z296" s="6"/>
    </row>
    <row r="297" spans="23:26" ht="30" hidden="1" customHeight="1" x14ac:dyDescent="0.2">
      <c r="W297" s="10"/>
      <c r="X297" s="5"/>
      <c r="Y297" s="6"/>
      <c r="Z297" s="6"/>
    </row>
    <row r="298" spans="23:26" ht="30" hidden="1" customHeight="1" x14ac:dyDescent="0.2">
      <c r="W298" s="10"/>
      <c r="X298" s="5"/>
      <c r="Y298" s="6"/>
      <c r="Z298" s="6"/>
    </row>
    <row r="299" spans="23:26" ht="30" hidden="1" customHeight="1" x14ac:dyDescent="0.2">
      <c r="W299" s="10"/>
      <c r="X299" s="5"/>
      <c r="Y299" s="6"/>
      <c r="Z299" s="6"/>
    </row>
    <row r="300" spans="23:26" ht="30" hidden="1" customHeight="1" x14ac:dyDescent="0.2">
      <c r="W300" s="10"/>
      <c r="X300" s="5"/>
      <c r="Y300" s="6"/>
      <c r="Z300" s="6"/>
    </row>
    <row r="301" spans="23:26" ht="30" hidden="1" customHeight="1" x14ac:dyDescent="0.2">
      <c r="W301" s="10"/>
      <c r="X301" s="5"/>
      <c r="Y301" s="6"/>
      <c r="Z301" s="6"/>
    </row>
    <row r="302" spans="23:26" ht="30" hidden="1" customHeight="1" x14ac:dyDescent="0.2">
      <c r="W302" s="10"/>
      <c r="X302" s="5"/>
      <c r="Y302" s="6"/>
      <c r="Z302" s="6"/>
    </row>
    <row r="303" spans="23:26" ht="30" hidden="1" customHeight="1" x14ac:dyDescent="0.2">
      <c r="W303" s="10"/>
      <c r="X303" s="5"/>
      <c r="Y303" s="6"/>
      <c r="Z303" s="6"/>
    </row>
    <row r="304" spans="23:26" ht="30" hidden="1" customHeight="1" x14ac:dyDescent="0.2">
      <c r="W304" s="10"/>
      <c r="X304" s="5"/>
      <c r="Y304" s="6"/>
      <c r="Z304" s="6"/>
    </row>
    <row r="305" spans="23:26" ht="30" hidden="1" customHeight="1" x14ac:dyDescent="0.2">
      <c r="W305" s="10"/>
      <c r="X305" s="5"/>
      <c r="Y305" s="6"/>
      <c r="Z305" s="6"/>
    </row>
    <row r="306" spans="23:26" ht="30" hidden="1" customHeight="1" x14ac:dyDescent="0.2">
      <c r="W306" s="10"/>
      <c r="X306" s="5"/>
      <c r="Y306" s="6"/>
      <c r="Z306" s="6"/>
    </row>
    <row r="307" spans="23:26" ht="30" hidden="1" customHeight="1" x14ac:dyDescent="0.2">
      <c r="W307" s="10"/>
      <c r="X307" s="5"/>
      <c r="Y307" s="6"/>
      <c r="Z307" s="6"/>
    </row>
    <row r="308" spans="23:26" ht="30" hidden="1" customHeight="1" x14ac:dyDescent="0.2">
      <c r="W308" s="10"/>
      <c r="X308" s="5"/>
      <c r="Y308" s="6"/>
      <c r="Z308" s="6"/>
    </row>
    <row r="309" spans="23:26" ht="30" hidden="1" customHeight="1" x14ac:dyDescent="0.2">
      <c r="W309" s="10"/>
      <c r="X309" s="5"/>
      <c r="Y309" s="6"/>
      <c r="Z309" s="6"/>
    </row>
    <row r="310" spans="23:26" ht="30" hidden="1" customHeight="1" x14ac:dyDescent="0.2">
      <c r="W310" s="10"/>
      <c r="X310" s="5"/>
      <c r="Y310" s="6"/>
      <c r="Z310" s="6"/>
    </row>
    <row r="311" spans="23:26" ht="30" hidden="1" customHeight="1" x14ac:dyDescent="0.2">
      <c r="W311" s="10"/>
      <c r="X311" s="5"/>
      <c r="Y311" s="6"/>
      <c r="Z311" s="6"/>
    </row>
    <row r="312" spans="23:26" ht="30" hidden="1" customHeight="1" x14ac:dyDescent="0.2">
      <c r="W312" s="10"/>
      <c r="X312" s="5"/>
      <c r="Y312" s="6"/>
      <c r="Z312" s="6"/>
    </row>
    <row r="313" spans="23:26" ht="30" hidden="1" customHeight="1" x14ac:dyDescent="0.2">
      <c r="W313" s="10"/>
      <c r="X313" s="5"/>
      <c r="Y313" s="6"/>
      <c r="Z313" s="6"/>
    </row>
    <row r="314" spans="23:26" ht="30" hidden="1" customHeight="1" x14ac:dyDescent="0.2">
      <c r="W314" s="10"/>
      <c r="X314" s="5"/>
      <c r="Y314" s="6"/>
      <c r="Z314" s="6"/>
    </row>
    <row r="315" spans="23:26" ht="30" hidden="1" customHeight="1" x14ac:dyDescent="0.2">
      <c r="W315" s="10"/>
      <c r="X315" s="5"/>
      <c r="Y315" s="6"/>
      <c r="Z315" s="6"/>
    </row>
    <row r="316" spans="23:26" ht="30" hidden="1" customHeight="1" x14ac:dyDescent="0.2">
      <c r="W316" s="10"/>
      <c r="X316" s="5"/>
      <c r="Y316" s="6"/>
      <c r="Z316" s="6"/>
    </row>
    <row r="317" spans="23:26" ht="30" hidden="1" customHeight="1" x14ac:dyDescent="0.2">
      <c r="W317" s="10"/>
      <c r="X317" s="5"/>
      <c r="Y317" s="6"/>
      <c r="Z317" s="6"/>
    </row>
    <row r="318" spans="23:26" ht="30" hidden="1" customHeight="1" x14ac:dyDescent="0.2">
      <c r="W318" s="10"/>
      <c r="X318" s="5"/>
      <c r="Y318" s="6"/>
      <c r="Z318" s="6"/>
    </row>
    <row r="319" spans="23:26" ht="30" hidden="1" customHeight="1" x14ac:dyDescent="0.2">
      <c r="W319" s="10"/>
      <c r="X319" s="5"/>
      <c r="Y319" s="6"/>
      <c r="Z319" s="6"/>
    </row>
    <row r="320" spans="23:26" ht="30" hidden="1" customHeight="1" x14ac:dyDescent="0.2">
      <c r="W320" s="10"/>
      <c r="X320" s="5"/>
      <c r="Y320" s="6"/>
      <c r="Z320" s="6"/>
    </row>
    <row r="321" spans="23:26" ht="30" hidden="1" customHeight="1" x14ac:dyDescent="0.2">
      <c r="W321" s="10"/>
      <c r="X321" s="5"/>
      <c r="Y321" s="6"/>
      <c r="Z321" s="6"/>
    </row>
    <row r="322" spans="23:26" ht="30" hidden="1" customHeight="1" x14ac:dyDescent="0.2">
      <c r="W322" s="10"/>
      <c r="X322" s="5"/>
      <c r="Y322" s="6"/>
      <c r="Z322" s="6"/>
    </row>
    <row r="323" spans="23:26" ht="30" hidden="1" customHeight="1" x14ac:dyDescent="0.2">
      <c r="W323" s="10"/>
      <c r="X323" s="5"/>
      <c r="Y323" s="6"/>
      <c r="Z323" s="6"/>
    </row>
    <row r="324" spans="23:26" ht="30" hidden="1" customHeight="1" x14ac:dyDescent="0.2">
      <c r="W324" s="10"/>
      <c r="X324" s="5"/>
      <c r="Y324" s="6"/>
      <c r="Z324" s="6"/>
    </row>
    <row r="325" spans="23:26" ht="30" hidden="1" customHeight="1" x14ac:dyDescent="0.2">
      <c r="W325" s="10"/>
      <c r="X325" s="5"/>
      <c r="Y325" s="6"/>
      <c r="Z325" s="6"/>
    </row>
    <row r="326" spans="23:26" ht="30" hidden="1" customHeight="1" x14ac:dyDescent="0.2">
      <c r="W326" s="10"/>
      <c r="X326" s="5"/>
      <c r="Y326" s="6"/>
      <c r="Z326" s="6"/>
    </row>
    <row r="327" spans="23:26" ht="30" hidden="1" customHeight="1" x14ac:dyDescent="0.2">
      <c r="W327" s="10"/>
      <c r="X327" s="5"/>
      <c r="Y327" s="6"/>
      <c r="Z327" s="6"/>
    </row>
    <row r="328" spans="23:26" ht="30" hidden="1" customHeight="1" x14ac:dyDescent="0.2">
      <c r="W328" s="10"/>
      <c r="X328" s="5"/>
      <c r="Y328" s="6"/>
      <c r="Z328" s="6"/>
    </row>
    <row r="329" spans="23:26" ht="30" hidden="1" customHeight="1" x14ac:dyDescent="0.2">
      <c r="W329" s="10"/>
      <c r="X329" s="5"/>
      <c r="Y329" s="6"/>
      <c r="Z329" s="6"/>
    </row>
    <row r="330" spans="23:26" ht="30" hidden="1" customHeight="1" x14ac:dyDescent="0.2">
      <c r="W330" s="10"/>
      <c r="X330" s="5"/>
      <c r="Y330" s="6"/>
      <c r="Z330" s="6"/>
    </row>
    <row r="331" spans="23:26" ht="30" hidden="1" customHeight="1" x14ac:dyDescent="0.2">
      <c r="W331" s="10"/>
      <c r="X331" s="5"/>
      <c r="Y331" s="6"/>
      <c r="Z331" s="6"/>
    </row>
    <row r="332" spans="23:26" ht="30" hidden="1" customHeight="1" x14ac:dyDescent="0.2">
      <c r="W332" s="10"/>
      <c r="X332" s="5"/>
      <c r="Y332" s="6"/>
      <c r="Z332" s="6"/>
    </row>
    <row r="333" spans="23:26" ht="30" hidden="1" customHeight="1" x14ac:dyDescent="0.2">
      <c r="W333" s="10"/>
      <c r="X333" s="5"/>
      <c r="Y333" s="6"/>
      <c r="Z333" s="6"/>
    </row>
    <row r="334" spans="23:26" ht="30" hidden="1" customHeight="1" x14ac:dyDescent="0.2">
      <c r="W334" s="10"/>
      <c r="X334" s="5"/>
      <c r="Y334" s="6"/>
      <c r="Z334" s="6"/>
    </row>
    <row r="335" spans="23:26" ht="30" hidden="1" customHeight="1" x14ac:dyDescent="0.2">
      <c r="W335" s="10"/>
      <c r="X335" s="5"/>
      <c r="Y335" s="6"/>
      <c r="Z335" s="6"/>
    </row>
    <row r="336" spans="23:26" ht="30" hidden="1" customHeight="1" x14ac:dyDescent="0.2">
      <c r="W336" s="10"/>
      <c r="X336" s="5"/>
      <c r="Y336" s="6"/>
      <c r="Z336" s="6"/>
    </row>
    <row r="337" spans="23:26" ht="30" hidden="1" customHeight="1" x14ac:dyDescent="0.2">
      <c r="W337" s="10"/>
      <c r="X337" s="5"/>
      <c r="Y337" s="6"/>
      <c r="Z337" s="6"/>
    </row>
    <row r="338" spans="23:26" ht="30" hidden="1" customHeight="1" x14ac:dyDescent="0.2">
      <c r="W338" s="10"/>
      <c r="X338" s="5"/>
      <c r="Y338" s="6"/>
      <c r="Z338" s="6"/>
    </row>
    <row r="339" spans="23:26" hidden="1" x14ac:dyDescent="0.2">
      <c r="W339" s="10"/>
      <c r="X339" s="5"/>
      <c r="Y339" s="6"/>
      <c r="Z339" s="6"/>
    </row>
    <row r="340" spans="23:26" hidden="1" x14ac:dyDescent="0.2">
      <c r="W340" s="10"/>
      <c r="X340" s="5"/>
      <c r="Y340" s="6"/>
      <c r="Z340" s="6"/>
    </row>
    <row r="341" spans="23:26" hidden="1" x14ac:dyDescent="0.2">
      <c r="W341" s="10"/>
      <c r="X341" s="5"/>
      <c r="Y341" s="6"/>
      <c r="Z341" s="6"/>
    </row>
    <row r="342" spans="23:26" hidden="1" x14ac:dyDescent="0.2">
      <c r="W342" s="10"/>
      <c r="X342" s="5"/>
      <c r="Y342" s="6"/>
      <c r="Z342" s="6"/>
    </row>
    <row r="343" spans="23:26" hidden="1" x14ac:dyDescent="0.2">
      <c r="W343" s="10"/>
      <c r="X343" s="5"/>
      <c r="Y343" s="6"/>
      <c r="Z343" s="6"/>
    </row>
    <row r="344" spans="23:26" hidden="1" x14ac:dyDescent="0.2">
      <c r="W344" s="10"/>
      <c r="X344" s="5"/>
      <c r="Y344" s="6"/>
      <c r="Z344" s="6"/>
    </row>
    <row r="345" spans="23:26" hidden="1" x14ac:dyDescent="0.2">
      <c r="W345" s="10"/>
      <c r="X345" s="5"/>
      <c r="Y345" s="6"/>
      <c r="Z345" s="6"/>
    </row>
    <row r="346" spans="23:26" hidden="1" x14ac:dyDescent="0.2">
      <c r="W346" s="10"/>
      <c r="X346" s="5"/>
      <c r="Y346" s="6"/>
      <c r="Z346" s="6"/>
    </row>
    <row r="347" spans="23:26" hidden="1" x14ac:dyDescent="0.2">
      <c r="W347" s="10"/>
      <c r="X347" s="5"/>
      <c r="Y347" s="6"/>
      <c r="Z347" s="6"/>
    </row>
    <row r="348" spans="23:26" hidden="1" x14ac:dyDescent="0.2"/>
    <row r="349" spans="23:26" hidden="1" x14ac:dyDescent="0.2"/>
    <row r="350" spans="23:26" hidden="1" x14ac:dyDescent="0.2">
      <c r="W350" s="10"/>
      <c r="X350" s="5"/>
      <c r="Y350" s="6"/>
      <c r="Z350" s="6"/>
    </row>
    <row r="351" spans="23:26" hidden="1" x14ac:dyDescent="0.2">
      <c r="W351" s="10"/>
      <c r="X351" s="5"/>
      <c r="Y351" s="6"/>
      <c r="Z351" s="6"/>
    </row>
    <row r="352" spans="23:26" hidden="1" x14ac:dyDescent="0.2">
      <c r="W352" s="10"/>
      <c r="X352" s="5"/>
      <c r="Y352" s="6"/>
      <c r="Z352" s="6"/>
    </row>
    <row r="353" spans="23:26" hidden="1" x14ac:dyDescent="0.2">
      <c r="W353" s="10"/>
      <c r="X353" s="5"/>
      <c r="Y353" s="6"/>
      <c r="Z353" s="6"/>
    </row>
    <row r="354" spans="23:26" hidden="1" x14ac:dyDescent="0.2">
      <c r="W354" s="10"/>
      <c r="X354" s="5"/>
      <c r="Y354" s="6"/>
      <c r="Z354" s="6"/>
    </row>
    <row r="355" spans="23:26" hidden="1" x14ac:dyDescent="0.2">
      <c r="W355" s="10"/>
      <c r="X355" s="5"/>
      <c r="Y355" s="6"/>
      <c r="Z355" s="6"/>
    </row>
    <row r="356" spans="23:26" hidden="1" x14ac:dyDescent="0.2">
      <c r="W356" s="10"/>
      <c r="X356" s="5"/>
      <c r="Y356" s="6"/>
      <c r="Z356" s="6"/>
    </row>
    <row r="357" spans="23:26" hidden="1" x14ac:dyDescent="0.2">
      <c r="W357" s="10"/>
      <c r="X357" s="5"/>
      <c r="Y357" s="6"/>
      <c r="Z357" s="6"/>
    </row>
    <row r="358" spans="23:26" hidden="1" x14ac:dyDescent="0.2">
      <c r="W358" s="10"/>
      <c r="X358" s="5"/>
      <c r="Y358" s="6"/>
      <c r="Z358" s="6"/>
    </row>
    <row r="359" spans="23:26" hidden="1" x14ac:dyDescent="0.2">
      <c r="W359" s="10"/>
      <c r="X359" s="5"/>
      <c r="Y359" s="6"/>
      <c r="Z359" s="6"/>
    </row>
    <row r="360" spans="23:26" hidden="1" x14ac:dyDescent="0.2">
      <c r="W360" s="10"/>
      <c r="X360" s="5"/>
      <c r="Y360" s="6"/>
      <c r="Z360" s="6"/>
    </row>
    <row r="361" spans="23:26" hidden="1" x14ac:dyDescent="0.2">
      <c r="W361" s="10"/>
      <c r="X361" s="5"/>
      <c r="Y361" s="6"/>
      <c r="Z361" s="6"/>
    </row>
    <row r="362" spans="23:26" hidden="1" x14ac:dyDescent="0.2">
      <c r="W362" s="10"/>
      <c r="X362" s="5"/>
      <c r="Y362" s="6"/>
      <c r="Z362" s="6"/>
    </row>
    <row r="363" spans="23:26" hidden="1" x14ac:dyDescent="0.2">
      <c r="W363" s="10"/>
      <c r="X363" s="5"/>
      <c r="Y363" s="6"/>
      <c r="Z363" s="6"/>
    </row>
    <row r="364" spans="23:26" hidden="1" x14ac:dyDescent="0.2">
      <c r="W364" s="10"/>
      <c r="X364" s="5"/>
      <c r="Y364" s="6"/>
      <c r="Z364" s="6"/>
    </row>
    <row r="365" spans="23:26" hidden="1" x14ac:dyDescent="0.2">
      <c r="W365" s="10"/>
      <c r="X365" s="5"/>
      <c r="Y365" s="6"/>
      <c r="Z365" s="6"/>
    </row>
    <row r="366" spans="23:26" hidden="1" x14ac:dyDescent="0.2">
      <c r="W366" s="10"/>
      <c r="X366" s="5"/>
      <c r="Y366" s="6"/>
      <c r="Z366" s="6"/>
    </row>
    <row r="367" spans="23:26" hidden="1" x14ac:dyDescent="0.2">
      <c r="W367" s="10"/>
      <c r="X367" s="5"/>
      <c r="Y367" s="6"/>
      <c r="Z367" s="6"/>
    </row>
    <row r="368" spans="23:26" hidden="1" x14ac:dyDescent="0.2">
      <c r="W368" s="10"/>
      <c r="X368" s="5"/>
      <c r="Y368" s="6"/>
      <c r="Z368" s="6"/>
    </row>
    <row r="369" spans="23:26" hidden="1" x14ac:dyDescent="0.2">
      <c r="W369" s="10"/>
      <c r="X369" s="5"/>
      <c r="Y369" s="6"/>
      <c r="Z369" s="6"/>
    </row>
    <row r="370" spans="23:26" hidden="1" x14ac:dyDescent="0.2">
      <c r="W370" s="10"/>
      <c r="X370" s="5"/>
      <c r="Y370" s="6"/>
      <c r="Z370" s="6"/>
    </row>
    <row r="371" spans="23:26" hidden="1" x14ac:dyDescent="0.2">
      <c r="W371" s="10"/>
      <c r="X371" s="5"/>
      <c r="Y371" s="6"/>
      <c r="Z371" s="6"/>
    </row>
    <row r="372" spans="23:26" hidden="1" x14ac:dyDescent="0.2">
      <c r="W372" s="10"/>
      <c r="X372" s="5"/>
      <c r="Y372" s="6"/>
      <c r="Z372" s="6"/>
    </row>
    <row r="373" spans="23:26" hidden="1" x14ac:dyDescent="0.2">
      <c r="W373" s="10"/>
      <c r="X373" s="5"/>
      <c r="Y373" s="6"/>
      <c r="Z373" s="6"/>
    </row>
    <row r="374" spans="23:26" hidden="1" x14ac:dyDescent="0.2">
      <c r="W374" s="10"/>
      <c r="X374" s="5"/>
      <c r="Y374" s="6"/>
      <c r="Z374" s="6"/>
    </row>
    <row r="375" spans="23:26" hidden="1" x14ac:dyDescent="0.2">
      <c r="W375" s="4"/>
      <c r="X375" s="4"/>
      <c r="Y375" s="4"/>
      <c r="Z375" s="4"/>
    </row>
    <row r="376" spans="23:26" hidden="1" x14ac:dyDescent="0.2">
      <c r="W376" s="4"/>
      <c r="X376" s="4"/>
      <c r="Y376" s="4"/>
      <c r="Z376" s="4"/>
    </row>
    <row r="377" spans="23:26" hidden="1" x14ac:dyDescent="0.2">
      <c r="W377" s="10"/>
      <c r="X377" s="5"/>
      <c r="Y377" s="6"/>
      <c r="Z377" s="6"/>
    </row>
    <row r="378" spans="23:26" hidden="1" x14ac:dyDescent="0.2">
      <c r="W378" s="10"/>
      <c r="X378" s="5"/>
      <c r="Y378" s="6"/>
      <c r="Z378" s="6"/>
    </row>
    <row r="379" spans="23:26" hidden="1" x14ac:dyDescent="0.2">
      <c r="W379" s="10"/>
      <c r="X379" s="5"/>
      <c r="Y379" s="6"/>
      <c r="Z379" s="6"/>
    </row>
    <row r="380" spans="23:26" hidden="1" x14ac:dyDescent="0.2">
      <c r="W380" s="10"/>
      <c r="X380" s="5"/>
      <c r="Y380" s="6"/>
      <c r="Z380" s="6"/>
    </row>
    <row r="381" spans="23:26" hidden="1" x14ac:dyDescent="0.2">
      <c r="W381" s="10"/>
      <c r="X381" s="5"/>
      <c r="Y381" s="6"/>
      <c r="Z381" s="6"/>
    </row>
    <row r="382" spans="23:26" hidden="1" x14ac:dyDescent="0.2">
      <c r="W382" s="10"/>
      <c r="X382" s="5"/>
      <c r="Y382" s="6"/>
      <c r="Z382" s="6"/>
    </row>
    <row r="383" spans="23:26" hidden="1" x14ac:dyDescent="0.2">
      <c r="W383" s="10"/>
      <c r="X383" s="5"/>
      <c r="Y383" s="6"/>
      <c r="Z383" s="6"/>
    </row>
    <row r="384" spans="23:26" hidden="1" x14ac:dyDescent="0.2">
      <c r="W384" s="10"/>
      <c r="X384" s="5"/>
      <c r="Y384" s="6"/>
      <c r="Z384" s="6"/>
    </row>
    <row r="385" spans="23:26" hidden="1" x14ac:dyDescent="0.2">
      <c r="W385" s="10"/>
      <c r="X385" s="5"/>
      <c r="Y385" s="6"/>
      <c r="Z385" s="6"/>
    </row>
    <row r="386" spans="23:26" hidden="1" x14ac:dyDescent="0.2">
      <c r="W386" s="10"/>
      <c r="X386" s="5"/>
      <c r="Y386" s="6"/>
      <c r="Z386" s="6"/>
    </row>
    <row r="387" spans="23:26" hidden="1" x14ac:dyDescent="0.2">
      <c r="W387" s="10"/>
      <c r="X387" s="5"/>
      <c r="Y387" s="6"/>
      <c r="Z387" s="6"/>
    </row>
    <row r="388" spans="23:26" hidden="1" x14ac:dyDescent="0.2">
      <c r="W388" s="10"/>
      <c r="X388" s="5"/>
      <c r="Y388" s="6"/>
      <c r="Z388" s="6"/>
    </row>
    <row r="389" spans="23:26" hidden="1" x14ac:dyDescent="0.2">
      <c r="W389" s="10"/>
      <c r="X389" s="5"/>
      <c r="Y389" s="6"/>
      <c r="Z389" s="6"/>
    </row>
    <row r="390" spans="23:26" hidden="1" x14ac:dyDescent="0.2">
      <c r="W390" s="10"/>
      <c r="X390" s="5"/>
      <c r="Y390" s="6"/>
      <c r="Z390" s="6"/>
    </row>
    <row r="391" spans="23:26" hidden="1" x14ac:dyDescent="0.2">
      <c r="W391" s="10"/>
      <c r="X391" s="5"/>
      <c r="Y391" s="6"/>
      <c r="Z391" s="6"/>
    </row>
    <row r="392" spans="23:26" hidden="1" x14ac:dyDescent="0.2">
      <c r="W392" s="10"/>
      <c r="X392" s="5"/>
      <c r="Y392" s="6"/>
      <c r="Z392" s="6"/>
    </row>
    <row r="393" spans="23:26" hidden="1" x14ac:dyDescent="0.2">
      <c r="W393" s="10"/>
      <c r="X393" s="5"/>
      <c r="Y393" s="6"/>
      <c r="Z393" s="6"/>
    </row>
    <row r="394" spans="23:26" hidden="1" x14ac:dyDescent="0.2">
      <c r="W394" s="10"/>
      <c r="X394" s="5"/>
      <c r="Y394" s="6"/>
      <c r="Z394" s="6"/>
    </row>
    <row r="395" spans="23:26" hidden="1" x14ac:dyDescent="0.2">
      <c r="W395" s="10"/>
      <c r="X395" s="5"/>
      <c r="Y395" s="6"/>
      <c r="Z395" s="6"/>
    </row>
    <row r="396" spans="23:26" hidden="1" x14ac:dyDescent="0.2">
      <c r="W396" s="10"/>
      <c r="X396" s="5"/>
      <c r="Y396" s="6"/>
      <c r="Z396" s="6"/>
    </row>
    <row r="397" spans="23:26" hidden="1" x14ac:dyDescent="0.2">
      <c r="W397" s="10"/>
      <c r="X397" s="5"/>
      <c r="Y397" s="6"/>
      <c r="Z397" s="6"/>
    </row>
    <row r="398" spans="23:26" hidden="1" x14ac:dyDescent="0.2">
      <c r="W398" s="10"/>
      <c r="X398" s="5"/>
      <c r="Y398" s="6"/>
      <c r="Z398" s="6"/>
    </row>
    <row r="399" spans="23:26" hidden="1" x14ac:dyDescent="0.2">
      <c r="W399" s="10"/>
      <c r="X399" s="5"/>
      <c r="Y399" s="6"/>
      <c r="Z399" s="6"/>
    </row>
    <row r="400" spans="23:26" hidden="1" x14ac:dyDescent="0.2">
      <c r="W400" s="10"/>
      <c r="X400" s="5"/>
      <c r="Y400" s="6"/>
      <c r="Z400" s="6"/>
    </row>
    <row r="401" spans="23:26" hidden="1" x14ac:dyDescent="0.2">
      <c r="W401" s="10"/>
      <c r="X401" s="5"/>
      <c r="Y401" s="6"/>
      <c r="Z401" s="6"/>
    </row>
    <row r="402" spans="23:26" hidden="1" x14ac:dyDescent="0.2">
      <c r="W402" s="10"/>
      <c r="X402" s="5"/>
      <c r="Y402" s="6"/>
      <c r="Z402" s="6"/>
    </row>
    <row r="403" spans="23:26" hidden="1" x14ac:dyDescent="0.2">
      <c r="W403" s="10"/>
      <c r="X403" s="5"/>
      <c r="Y403" s="6"/>
      <c r="Z403" s="6"/>
    </row>
    <row r="404" spans="23:26" hidden="1" x14ac:dyDescent="0.2">
      <c r="W404" s="10"/>
      <c r="X404" s="5"/>
      <c r="Y404" s="6"/>
      <c r="Z404" s="6"/>
    </row>
    <row r="405" spans="23:26" hidden="1" x14ac:dyDescent="0.2">
      <c r="W405" s="10"/>
      <c r="X405" s="5"/>
      <c r="Y405" s="6"/>
      <c r="Z405" s="6"/>
    </row>
    <row r="406" spans="23:26" hidden="1" x14ac:dyDescent="0.2">
      <c r="W406" s="10"/>
      <c r="X406" s="5"/>
      <c r="Y406" s="6"/>
      <c r="Z406" s="6"/>
    </row>
    <row r="407" spans="23:26" hidden="1" x14ac:dyDescent="0.2">
      <c r="W407" s="10"/>
      <c r="X407" s="5"/>
      <c r="Y407" s="6"/>
      <c r="Z407" s="6"/>
    </row>
    <row r="408" spans="23:26" hidden="1" x14ac:dyDescent="0.2">
      <c r="W408" s="10"/>
      <c r="X408" s="5"/>
      <c r="Y408" s="6"/>
      <c r="Z408" s="6"/>
    </row>
    <row r="409" spans="23:26" hidden="1" x14ac:dyDescent="0.2">
      <c r="W409" s="10"/>
      <c r="X409" s="5"/>
      <c r="Y409" s="6"/>
      <c r="Z409" s="6"/>
    </row>
    <row r="410" spans="23:26" hidden="1" x14ac:dyDescent="0.2">
      <c r="W410" s="10"/>
      <c r="X410" s="5"/>
      <c r="Y410" s="6"/>
      <c r="Z410" s="6"/>
    </row>
    <row r="411" spans="23:26" hidden="1" x14ac:dyDescent="0.2">
      <c r="W411" s="10"/>
      <c r="X411" s="5"/>
      <c r="Y411" s="6"/>
      <c r="Z411" s="6"/>
    </row>
    <row r="412" spans="23:26" hidden="1" x14ac:dyDescent="0.2">
      <c r="W412" s="10"/>
      <c r="X412" s="5"/>
      <c r="Y412" s="6"/>
      <c r="Z412" s="6"/>
    </row>
    <row r="413" spans="23:26" hidden="1" x14ac:dyDescent="0.2">
      <c r="W413" s="10"/>
      <c r="X413" s="5"/>
      <c r="Y413" s="6"/>
      <c r="Z413" s="6"/>
    </row>
    <row r="414" spans="23:26" hidden="1" x14ac:dyDescent="0.2">
      <c r="W414" s="10"/>
      <c r="X414" s="5"/>
      <c r="Y414" s="6"/>
      <c r="Z414" s="6"/>
    </row>
    <row r="415" spans="23:26" hidden="1" x14ac:dyDescent="0.2">
      <c r="W415" s="10"/>
      <c r="X415" s="5"/>
      <c r="Y415" s="6"/>
      <c r="Z415" s="6"/>
    </row>
    <row r="416" spans="23:26" hidden="1" x14ac:dyDescent="0.2">
      <c r="W416" s="10"/>
      <c r="X416" s="5"/>
      <c r="Y416" s="6"/>
      <c r="Z416" s="6"/>
    </row>
    <row r="417" spans="23:26" hidden="1" x14ac:dyDescent="0.2">
      <c r="W417" s="10"/>
      <c r="X417" s="5"/>
      <c r="Y417" s="6"/>
      <c r="Z417" s="6"/>
    </row>
    <row r="418" spans="23:26" hidden="1" x14ac:dyDescent="0.2">
      <c r="W418" s="10"/>
      <c r="X418" s="5"/>
      <c r="Y418" s="6"/>
      <c r="Z418" s="6"/>
    </row>
    <row r="419" spans="23:26" hidden="1" x14ac:dyDescent="0.2">
      <c r="W419" s="10"/>
      <c r="X419" s="5"/>
      <c r="Y419" s="6"/>
      <c r="Z419" s="6"/>
    </row>
    <row r="420" spans="23:26" hidden="1" x14ac:dyDescent="0.2">
      <c r="W420" s="10"/>
      <c r="X420" s="5"/>
      <c r="Y420" s="6"/>
      <c r="Z420" s="6"/>
    </row>
    <row r="421" spans="23:26" hidden="1" x14ac:dyDescent="0.2">
      <c r="W421" s="10"/>
      <c r="X421" s="5"/>
      <c r="Y421" s="6"/>
      <c r="Z421" s="6"/>
    </row>
    <row r="422" spans="23:26" hidden="1" x14ac:dyDescent="0.2">
      <c r="W422" s="10"/>
      <c r="X422" s="5"/>
      <c r="Y422" s="6"/>
      <c r="Z422" s="6"/>
    </row>
    <row r="423" spans="23:26" hidden="1" x14ac:dyDescent="0.2">
      <c r="W423" s="10"/>
      <c r="X423" s="5"/>
      <c r="Y423" s="6"/>
      <c r="Z423" s="6"/>
    </row>
    <row r="424" spans="23:26" hidden="1" x14ac:dyDescent="0.2">
      <c r="W424" s="10"/>
      <c r="X424" s="5"/>
      <c r="Y424" s="6"/>
      <c r="Z424" s="6"/>
    </row>
    <row r="425" spans="23:26" hidden="1" x14ac:dyDescent="0.2">
      <c r="W425" s="10"/>
      <c r="X425" s="5"/>
      <c r="Y425" s="6"/>
      <c r="Z425" s="6"/>
    </row>
    <row r="426" spans="23:26" hidden="1" x14ac:dyDescent="0.2">
      <c r="W426" s="10"/>
      <c r="X426" s="5"/>
      <c r="Y426" s="6"/>
      <c r="Z426" s="6"/>
    </row>
    <row r="427" spans="23:26" hidden="1" x14ac:dyDescent="0.2">
      <c r="W427" s="10"/>
      <c r="X427" s="5"/>
      <c r="Y427" s="6"/>
      <c r="Z427" s="6"/>
    </row>
    <row r="428" spans="23:26" hidden="1" x14ac:dyDescent="0.2">
      <c r="W428" s="10"/>
      <c r="X428" s="5"/>
      <c r="Y428" s="6"/>
      <c r="Z428" s="6"/>
    </row>
    <row r="429" spans="23:26" hidden="1" x14ac:dyDescent="0.2">
      <c r="W429" s="10"/>
      <c r="X429" s="5"/>
      <c r="Y429" s="6"/>
      <c r="Z429" s="6"/>
    </row>
    <row r="430" spans="23:26" hidden="1" x14ac:dyDescent="0.2">
      <c r="W430" s="10"/>
      <c r="X430" s="5"/>
      <c r="Y430" s="6"/>
      <c r="Z430" s="6"/>
    </row>
    <row r="431" spans="23:26" hidden="1" x14ac:dyDescent="0.2">
      <c r="W431" s="10"/>
      <c r="X431" s="5"/>
      <c r="Y431" s="6"/>
      <c r="Z431" s="6"/>
    </row>
    <row r="432" spans="23:26" hidden="1" x14ac:dyDescent="0.2">
      <c r="W432" s="10"/>
      <c r="X432" s="5"/>
      <c r="Y432" s="6"/>
      <c r="Z432" s="6"/>
    </row>
  </sheetData>
  <sheetProtection formatCells="0" formatColumns="0" formatRows="0"/>
  <protectedRanges>
    <protectedRange sqref="A40:F40" name="Rango12"/>
    <protectedRange sqref="A2" name="Rango11"/>
    <protectedRange sqref="B6:E13" name="Rango1"/>
    <protectedRange sqref="F7" name="Rango2"/>
    <protectedRange sqref="L6:L13" name="Rango3"/>
    <protectedRange sqref="J16:L16" name="Rango4"/>
    <protectedRange sqref="J17" name="Rango5"/>
    <protectedRange sqref="A17" name="Rango6"/>
    <protectedRange sqref="I20" name="Rango7"/>
    <protectedRange sqref="A24:H39" name="Rango8"/>
    <protectedRange sqref="M24:M28" name="Rango9"/>
    <protectedRange sqref="M33:M39" name="Rango10"/>
    <protectedRange sqref="J17" name="Rango13"/>
  </protectedRanges>
  <dataConsolidate/>
  <mergeCells count="62">
    <mergeCell ref="A2:L4"/>
    <mergeCell ref="A5:E5"/>
    <mergeCell ref="F5:H5"/>
    <mergeCell ref="I5:L5"/>
    <mergeCell ref="B6:E6"/>
    <mergeCell ref="F6:H6"/>
    <mergeCell ref="I6:K9"/>
    <mergeCell ref="B7:E7"/>
    <mergeCell ref="F7:H13"/>
    <mergeCell ref="B8:E8"/>
    <mergeCell ref="L8:L9"/>
    <mergeCell ref="B9:E9"/>
    <mergeCell ref="B10:E10"/>
    <mergeCell ref="I10:K13"/>
    <mergeCell ref="L10:L13"/>
    <mergeCell ref="B11:E11"/>
    <mergeCell ref="B12:E12"/>
    <mergeCell ref="B13:E13"/>
    <mergeCell ref="A14:H16"/>
    <mergeCell ref="I14:L14"/>
    <mergeCell ref="I15:I16"/>
    <mergeCell ref="A17:H21"/>
    <mergeCell ref="J17:L17"/>
    <mergeCell ref="I18:L18"/>
    <mergeCell ref="I19:L19"/>
    <mergeCell ref="I20:L21"/>
    <mergeCell ref="I26:J26"/>
    <mergeCell ref="I27:J27"/>
    <mergeCell ref="A22:E23"/>
    <mergeCell ref="F22:H23"/>
    <mergeCell ref="I22:L22"/>
    <mergeCell ref="I23:J23"/>
    <mergeCell ref="I24:J24"/>
    <mergeCell ref="I25:J25"/>
    <mergeCell ref="W214:AA214"/>
    <mergeCell ref="A24:E27"/>
    <mergeCell ref="F24:H27"/>
    <mergeCell ref="A28:E30"/>
    <mergeCell ref="F28:H30"/>
    <mergeCell ref="A31:E33"/>
    <mergeCell ref="F31:H33"/>
    <mergeCell ref="A36:E39"/>
    <mergeCell ref="F36:H39"/>
    <mergeCell ref="I36:J36"/>
    <mergeCell ref="I39:J39"/>
    <mergeCell ref="A40:E40"/>
    <mergeCell ref="G40:L40"/>
    <mergeCell ref="O32:O33"/>
    <mergeCell ref="I33:J33"/>
    <mergeCell ref="A34:E35"/>
    <mergeCell ref="L28:L30"/>
    <mergeCell ref="M28:M30"/>
    <mergeCell ref="A41:E41"/>
    <mergeCell ref="G41:L41"/>
    <mergeCell ref="W109:AA109"/>
    <mergeCell ref="F34:H35"/>
    <mergeCell ref="I34:J34"/>
    <mergeCell ref="I35:J35"/>
    <mergeCell ref="I32:J32"/>
    <mergeCell ref="I31:L31"/>
    <mergeCell ref="I28:J30"/>
    <mergeCell ref="K28:K30"/>
  </mergeCells>
  <conditionalFormatting sqref="J15:L15">
    <cfRule type="containsText" dxfId="3" priority="1" stopIfTrue="1" operator="containsText" text="0">
      <formula>NOT(ISERROR(SEARCH("0",J15)))</formula>
    </cfRule>
  </conditionalFormatting>
  <dataValidations count="11">
    <dataValidation type="list" allowBlank="1" showInputMessage="1" showErrorMessage="1" sqref="L8:L9" xr:uid="{00000000-0002-0000-0000-000000000000}">
      <formula1>$U$115:$U$121</formula1>
    </dataValidation>
    <dataValidation type="list" allowBlank="1" showInputMessage="1" showErrorMessage="1" sqref="L7" xr:uid="{00000000-0002-0000-0000-000001000000}">
      <formula1>"Tecnológico Superior,N/A"</formula1>
    </dataValidation>
    <dataValidation type="list" allowBlank="1" showInputMessage="1" showErrorMessage="1" sqref="L6" xr:uid="{00000000-0002-0000-0000-000002000000}">
      <formula1>"Bachiller,Técnico Superior,Tercer año aprobado o Certificado de Culminación de Educación Superior,N/A"</formula1>
    </dataValidation>
    <dataValidation type="list" allowBlank="1" showInputMessage="1" showErrorMessage="1" sqref="T121" xr:uid="{00000000-0002-0000-0000-000003000000}">
      <formula1>"2 años, 3 años, 4 años, 5 años"</formula1>
    </dataValidation>
    <dataValidation type="list" allowBlank="1" showInputMessage="1" showErrorMessage="1" sqref="T120" xr:uid="{00000000-0002-0000-0000-000004000000}">
      <formula1>"3 años, 3 años, 5 años, 6 años"</formula1>
    </dataValidation>
    <dataValidation type="list" allowBlank="1" showInputMessage="1" showErrorMessage="1" sqref="T114" xr:uid="{00000000-0002-0000-0000-000005000000}">
      <formula1>"1 año, 1 año 6 meses, 2 años, 2 años 6 meses"</formula1>
    </dataValidation>
    <dataValidation type="list" errorStyle="information" showInputMessage="1" sqref="B8:E8" xr:uid="{00000000-0002-0000-0000-000006000000}">
      <formula1>"No Profesional, Profesional"</formula1>
    </dataValidation>
    <dataValidation type="list" allowBlank="1" showInputMessage="1" showErrorMessage="1" sqref="B11:E11" xr:uid="{00000000-0002-0000-0000-000007000000}">
      <formula1>GRUPO_OCUPACIONAL</formula1>
    </dataValidation>
    <dataValidation type="list" allowBlank="1" showInputMessage="1" showErrorMessage="1" sqref="B12:E12" xr:uid="{00000000-0002-0000-0000-000008000000}">
      <formula1>GRADO</formula1>
    </dataValidation>
    <dataValidation type="list" allowBlank="1" showInputMessage="1" showErrorMessage="1" sqref="B10:E10" xr:uid="{00000000-0002-0000-0000-000009000000}">
      <formula1>ROL</formula1>
    </dataValidation>
    <dataValidation type="list" allowBlank="1" showInputMessage="1" showErrorMessage="1" sqref="B13:E13" xr:uid="{00000000-0002-0000-0000-00000A000000}">
      <formula1>AMBITO</formula1>
    </dataValidation>
  </dataValidations>
  <pageMargins left="0.74803149606299213" right="0.31496062992125984" top="0.73" bottom="0.31496062992125984" header="0.31496062992125984" footer="0.31496062992125984"/>
  <pageSetup paperSize="9" scale="35" orientation="landscape"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CX521"/>
  <sheetViews>
    <sheetView tabSelected="1" view="pageBreakPreview" zoomScale="40" zoomScaleNormal="40" zoomScaleSheetLayoutView="40" workbookViewId="0">
      <selection activeCell="B2" sqref="B2:T4"/>
    </sheetView>
  </sheetViews>
  <sheetFormatPr baseColWidth="10" defaultColWidth="11.42578125" defaultRowHeight="26.25" zeroHeight="1" x14ac:dyDescent="0.2"/>
  <cols>
    <col min="1" max="1" width="2.140625" style="123" customWidth="1"/>
    <col min="2" max="2" width="58.7109375" style="107" customWidth="1"/>
    <col min="3" max="3" width="12" style="107" customWidth="1"/>
    <col min="4" max="4" width="17.7109375" style="107" customWidth="1"/>
    <col min="5" max="5" width="13.7109375" style="107" customWidth="1"/>
    <col min="6" max="6" width="25.140625" style="107" customWidth="1"/>
    <col min="7" max="7" width="24.42578125" style="107" customWidth="1"/>
    <col min="8" max="8" width="18.5703125" style="107" customWidth="1"/>
    <col min="9" max="9" width="60.42578125" style="107" customWidth="1"/>
    <col min="10" max="12" width="28.28515625" style="107" customWidth="1"/>
    <col min="13" max="20" width="27.140625" style="107" customWidth="1"/>
    <col min="21" max="21" width="9.5703125" style="107" customWidth="1"/>
    <col min="22" max="22" width="3.140625" style="107" customWidth="1"/>
    <col min="23" max="23" width="11.42578125" style="123" customWidth="1"/>
    <col min="24" max="24" width="48.85546875" style="130" customWidth="1"/>
    <col min="25" max="25" width="32" style="130" customWidth="1"/>
    <col min="26" max="26" width="21.5703125" style="130" customWidth="1"/>
    <col min="27" max="27" width="21.5703125" style="130" hidden="1" customWidth="1"/>
    <col min="28" max="28" width="31.140625" style="130" hidden="1" customWidth="1"/>
    <col min="29" max="29" width="40.140625" style="130" hidden="1" customWidth="1"/>
    <col min="30" max="30" width="11.42578125" style="123" hidden="1" customWidth="1"/>
    <col min="31" max="31" width="12.42578125" style="131" hidden="1" customWidth="1"/>
    <col min="32" max="32" width="29.7109375" style="131" hidden="1" customWidth="1"/>
    <col min="33" max="33" width="107.140625" style="132" hidden="1" customWidth="1"/>
    <col min="34" max="34" width="15.85546875" style="132" hidden="1" customWidth="1"/>
    <col min="35" max="35" width="152.42578125" style="123" hidden="1" customWidth="1"/>
    <col min="36" max="102" width="11.42578125" style="123" hidden="1" customWidth="1"/>
    <col min="103" max="168" width="11.42578125" style="123" customWidth="1"/>
    <col min="169" max="16384" width="11.42578125" style="123"/>
  </cols>
  <sheetData>
    <row r="1" spans="1:34" s="107" customFormat="1" ht="8.25" customHeight="1" x14ac:dyDescent="0.2">
      <c r="A1" s="123"/>
      <c r="X1" s="108"/>
      <c r="Y1" s="108"/>
      <c r="Z1" s="108"/>
      <c r="AA1" s="108"/>
      <c r="AB1" s="108"/>
      <c r="AC1" s="108"/>
      <c r="AE1" s="109"/>
      <c r="AF1" s="109"/>
      <c r="AG1" s="110"/>
      <c r="AH1" s="110"/>
    </row>
    <row r="2" spans="1:34" s="111" customFormat="1" ht="24" customHeight="1" x14ac:dyDescent="0.2">
      <c r="A2" s="116"/>
      <c r="B2" s="344" t="s">
        <v>544</v>
      </c>
      <c r="C2" s="344"/>
      <c r="D2" s="344"/>
      <c r="E2" s="344"/>
      <c r="F2" s="344"/>
      <c r="G2" s="344"/>
      <c r="H2" s="344"/>
      <c r="I2" s="344"/>
      <c r="J2" s="344"/>
      <c r="K2" s="344"/>
      <c r="L2" s="344"/>
      <c r="M2" s="344"/>
      <c r="N2" s="344"/>
      <c r="O2" s="344"/>
      <c r="P2" s="344"/>
      <c r="Q2" s="344"/>
      <c r="R2" s="344"/>
      <c r="S2" s="344"/>
      <c r="T2" s="344"/>
    </row>
    <row r="3" spans="1:34" s="111" customFormat="1" ht="24" customHeight="1" x14ac:dyDescent="0.2">
      <c r="A3" s="116"/>
      <c r="B3" s="344"/>
      <c r="C3" s="344"/>
      <c r="D3" s="344"/>
      <c r="E3" s="344"/>
      <c r="F3" s="344"/>
      <c r="G3" s="344"/>
      <c r="H3" s="344"/>
      <c r="I3" s="344"/>
      <c r="J3" s="344"/>
      <c r="K3" s="344"/>
      <c r="L3" s="344"/>
      <c r="M3" s="344"/>
      <c r="N3" s="344"/>
      <c r="O3" s="344"/>
      <c r="P3" s="344"/>
      <c r="Q3" s="344"/>
      <c r="R3" s="344"/>
      <c r="S3" s="344"/>
      <c r="T3" s="344"/>
    </row>
    <row r="4" spans="1:34" s="111" customFormat="1" ht="24" customHeight="1" x14ac:dyDescent="0.2">
      <c r="A4" s="116"/>
      <c r="B4" s="344"/>
      <c r="C4" s="344"/>
      <c r="D4" s="344"/>
      <c r="E4" s="344"/>
      <c r="F4" s="344"/>
      <c r="G4" s="344"/>
      <c r="H4" s="344"/>
      <c r="I4" s="344"/>
      <c r="J4" s="344"/>
      <c r="K4" s="344"/>
      <c r="L4" s="344"/>
      <c r="M4" s="344"/>
      <c r="N4" s="344"/>
      <c r="O4" s="344"/>
      <c r="P4" s="344"/>
      <c r="Q4" s="344"/>
      <c r="R4" s="344"/>
      <c r="S4" s="344"/>
      <c r="T4" s="344"/>
    </row>
    <row r="5" spans="1:34" s="111" customFormat="1" ht="50.1" customHeight="1" x14ac:dyDescent="0.2">
      <c r="A5" s="116"/>
      <c r="B5" s="345" t="s">
        <v>14</v>
      </c>
      <c r="C5" s="345"/>
      <c r="D5" s="345"/>
      <c r="E5" s="345"/>
      <c r="F5" s="345"/>
      <c r="G5" s="345" t="s">
        <v>494</v>
      </c>
      <c r="H5" s="345"/>
      <c r="I5" s="345"/>
      <c r="J5" s="345" t="s">
        <v>495</v>
      </c>
      <c r="K5" s="345"/>
      <c r="L5" s="345"/>
      <c r="M5" s="345"/>
      <c r="N5" s="345"/>
      <c r="O5" s="345"/>
      <c r="P5" s="345"/>
      <c r="Q5" s="345"/>
      <c r="R5" s="345"/>
      <c r="S5" s="345"/>
      <c r="T5" s="345"/>
    </row>
    <row r="6" spans="1:34" ht="49.5" customHeight="1" x14ac:dyDescent="0.2">
      <c r="B6" s="299" t="s">
        <v>234</v>
      </c>
      <c r="C6" s="301"/>
      <c r="D6" s="302"/>
      <c r="E6" s="302"/>
      <c r="F6" s="303"/>
      <c r="G6" s="317" t="s">
        <v>187</v>
      </c>
      <c r="H6" s="317"/>
      <c r="I6" s="318"/>
      <c r="J6" s="319" t="s">
        <v>233</v>
      </c>
      <c r="K6" s="320"/>
      <c r="L6" s="320"/>
      <c r="M6" s="321"/>
      <c r="N6" s="347"/>
      <c r="O6" s="348"/>
      <c r="P6" s="348"/>
      <c r="Q6" s="348"/>
      <c r="R6" s="348"/>
      <c r="S6" s="348"/>
      <c r="T6" s="349"/>
      <c r="V6" s="124"/>
      <c r="X6" s="123"/>
      <c r="Y6" s="123"/>
      <c r="Z6" s="123"/>
      <c r="AA6" s="123"/>
      <c r="AB6" s="123"/>
      <c r="AC6" s="123"/>
      <c r="AE6" s="123"/>
      <c r="AF6" s="123"/>
      <c r="AG6" s="123"/>
      <c r="AH6" s="123"/>
    </row>
    <row r="7" spans="1:34" s="116" customFormat="1" ht="49.5" customHeight="1" x14ac:dyDescent="0.2">
      <c r="B7" s="300"/>
      <c r="C7" s="304"/>
      <c r="D7" s="305"/>
      <c r="E7" s="305"/>
      <c r="F7" s="306"/>
      <c r="G7" s="308"/>
      <c r="H7" s="309"/>
      <c r="I7" s="310"/>
      <c r="J7" s="322"/>
      <c r="K7" s="323"/>
      <c r="L7" s="323"/>
      <c r="M7" s="324"/>
      <c r="N7" s="347"/>
      <c r="O7" s="348"/>
      <c r="P7" s="348"/>
      <c r="Q7" s="348"/>
      <c r="R7" s="348"/>
      <c r="S7" s="348"/>
      <c r="T7" s="349"/>
      <c r="U7" s="111"/>
      <c r="V7" s="111"/>
    </row>
    <row r="8" spans="1:34" s="116" customFormat="1" ht="50.1" customHeight="1" x14ac:dyDescent="0.2">
      <c r="B8" s="299" t="s">
        <v>247</v>
      </c>
      <c r="C8" s="359"/>
      <c r="D8" s="360"/>
      <c r="E8" s="360"/>
      <c r="F8" s="361"/>
      <c r="G8" s="311"/>
      <c r="H8" s="312"/>
      <c r="I8" s="313"/>
      <c r="J8" s="325"/>
      <c r="K8" s="326"/>
      <c r="L8" s="326"/>
      <c r="M8" s="327"/>
      <c r="N8" s="347"/>
      <c r="O8" s="348"/>
      <c r="P8" s="348"/>
      <c r="Q8" s="348"/>
      <c r="R8" s="348"/>
      <c r="S8" s="348"/>
      <c r="T8" s="349"/>
      <c r="U8" s="111"/>
      <c r="V8" s="111"/>
    </row>
    <row r="9" spans="1:34" s="116" customFormat="1" ht="50.1" customHeight="1" x14ac:dyDescent="0.2">
      <c r="B9" s="300"/>
      <c r="C9" s="362"/>
      <c r="D9" s="363"/>
      <c r="E9" s="363"/>
      <c r="F9" s="364"/>
      <c r="G9" s="311"/>
      <c r="H9" s="312"/>
      <c r="I9" s="313"/>
      <c r="J9" s="319" t="s">
        <v>252</v>
      </c>
      <c r="K9" s="320"/>
      <c r="L9" s="320"/>
      <c r="M9" s="321"/>
      <c r="N9" s="350"/>
      <c r="O9" s="351"/>
      <c r="P9" s="351"/>
      <c r="Q9" s="351"/>
      <c r="R9" s="351"/>
      <c r="S9" s="351"/>
      <c r="T9" s="352"/>
      <c r="U9" s="111"/>
      <c r="V9" s="111"/>
    </row>
    <row r="10" spans="1:34" s="116" customFormat="1" ht="49.5" customHeight="1" x14ac:dyDescent="0.2">
      <c r="B10" s="121" t="s">
        <v>236</v>
      </c>
      <c r="C10" s="346"/>
      <c r="D10" s="346"/>
      <c r="E10" s="346"/>
      <c r="F10" s="346"/>
      <c r="G10" s="311"/>
      <c r="H10" s="312"/>
      <c r="I10" s="313"/>
      <c r="J10" s="322"/>
      <c r="K10" s="323"/>
      <c r="L10" s="323"/>
      <c r="M10" s="324"/>
      <c r="N10" s="353"/>
      <c r="O10" s="354"/>
      <c r="P10" s="354"/>
      <c r="Q10" s="354"/>
      <c r="R10" s="354"/>
      <c r="S10" s="354"/>
      <c r="T10" s="355"/>
      <c r="U10" s="111"/>
      <c r="V10" s="111"/>
    </row>
    <row r="11" spans="1:34" s="116" customFormat="1" ht="50.1" customHeight="1" x14ac:dyDescent="0.2">
      <c r="B11" s="121" t="s">
        <v>237</v>
      </c>
      <c r="C11" s="346"/>
      <c r="D11" s="346"/>
      <c r="E11" s="346"/>
      <c r="F11" s="346"/>
      <c r="G11" s="311"/>
      <c r="H11" s="312"/>
      <c r="I11" s="313"/>
      <c r="J11" s="325"/>
      <c r="K11" s="326"/>
      <c r="L11" s="326"/>
      <c r="M11" s="327"/>
      <c r="N11" s="356"/>
      <c r="O11" s="357"/>
      <c r="P11" s="357"/>
      <c r="Q11" s="357"/>
      <c r="R11" s="357"/>
      <c r="S11" s="357"/>
      <c r="T11" s="358"/>
      <c r="U11" s="111"/>
      <c r="V11" s="111"/>
    </row>
    <row r="12" spans="1:34" s="116" customFormat="1" ht="49.5" customHeight="1" x14ac:dyDescent="0.2">
      <c r="B12" s="121" t="s">
        <v>238</v>
      </c>
      <c r="C12" s="287"/>
      <c r="D12" s="287"/>
      <c r="E12" s="287"/>
      <c r="F12" s="287"/>
      <c r="G12" s="311"/>
      <c r="H12" s="312"/>
      <c r="I12" s="313"/>
      <c r="J12" s="307" t="s">
        <v>496</v>
      </c>
      <c r="K12" s="307"/>
      <c r="L12" s="307"/>
      <c r="M12" s="307"/>
      <c r="N12" s="307"/>
      <c r="O12" s="307"/>
      <c r="P12" s="307"/>
      <c r="Q12" s="307"/>
      <c r="R12" s="307"/>
      <c r="S12" s="307"/>
      <c r="T12" s="307"/>
      <c r="U12" s="111"/>
      <c r="V12" s="111"/>
    </row>
    <row r="13" spans="1:34" s="116" customFormat="1" ht="50.1" customHeight="1" x14ac:dyDescent="0.2">
      <c r="B13" s="121" t="s">
        <v>239</v>
      </c>
      <c r="C13" s="346"/>
      <c r="D13" s="346"/>
      <c r="E13" s="346"/>
      <c r="F13" s="346"/>
      <c r="G13" s="314"/>
      <c r="H13" s="315"/>
      <c r="I13" s="316"/>
      <c r="J13" s="319" t="s">
        <v>245</v>
      </c>
      <c r="K13" s="321"/>
      <c r="L13" s="398"/>
      <c r="M13" s="398"/>
      <c r="N13" s="398"/>
      <c r="O13" s="398"/>
      <c r="P13" s="398"/>
      <c r="Q13" s="398"/>
      <c r="R13" s="395"/>
      <c r="S13" s="396"/>
      <c r="T13" s="397"/>
      <c r="U13" s="111"/>
      <c r="V13" s="111"/>
      <c r="W13" s="112"/>
    </row>
    <row r="14" spans="1:34" s="116" customFormat="1" ht="74.25" customHeight="1" x14ac:dyDescent="0.2">
      <c r="B14" s="385" t="s">
        <v>562</v>
      </c>
      <c r="C14" s="386"/>
      <c r="D14" s="386"/>
      <c r="E14" s="386"/>
      <c r="F14" s="386"/>
      <c r="G14" s="386"/>
      <c r="H14" s="386"/>
      <c r="I14" s="387"/>
      <c r="J14" s="325"/>
      <c r="K14" s="327"/>
      <c r="L14" s="399">
        <f>N6</f>
        <v>0</v>
      </c>
      <c r="M14" s="400"/>
      <c r="N14" s="401"/>
      <c r="O14" s="399">
        <f>N7</f>
        <v>0</v>
      </c>
      <c r="P14" s="400"/>
      <c r="Q14" s="401"/>
      <c r="R14" s="402">
        <f>N8</f>
        <v>0</v>
      </c>
      <c r="S14" s="403"/>
      <c r="T14" s="404"/>
      <c r="U14" s="111"/>
      <c r="V14" s="111"/>
      <c r="W14" s="112"/>
    </row>
    <row r="15" spans="1:34" s="116" customFormat="1" ht="94.5" customHeight="1" x14ac:dyDescent="0.2">
      <c r="B15" s="405"/>
      <c r="C15" s="405"/>
      <c r="D15" s="405"/>
      <c r="E15" s="405"/>
      <c r="F15" s="405"/>
      <c r="G15" s="405"/>
      <c r="H15" s="405"/>
      <c r="I15" s="405"/>
      <c r="J15" s="318" t="s">
        <v>515</v>
      </c>
      <c r="K15" s="394"/>
      <c r="L15" s="395"/>
      <c r="M15" s="396"/>
      <c r="N15" s="396"/>
      <c r="O15" s="396"/>
      <c r="P15" s="396"/>
      <c r="Q15" s="396"/>
      <c r="R15" s="396"/>
      <c r="S15" s="396"/>
      <c r="T15" s="397"/>
      <c r="U15" s="111"/>
      <c r="V15" s="111"/>
      <c r="W15" s="113"/>
    </row>
    <row r="16" spans="1:34" s="116" customFormat="1" ht="49.5" customHeight="1" x14ac:dyDescent="0.2">
      <c r="B16" s="405"/>
      <c r="C16" s="405"/>
      <c r="D16" s="405"/>
      <c r="E16" s="405"/>
      <c r="F16" s="405"/>
      <c r="G16" s="405"/>
      <c r="H16" s="405"/>
      <c r="I16" s="405"/>
      <c r="J16" s="388" t="s">
        <v>488</v>
      </c>
      <c r="K16" s="389"/>
      <c r="L16" s="389"/>
      <c r="M16" s="389"/>
      <c r="N16" s="389"/>
      <c r="O16" s="389"/>
      <c r="P16" s="389"/>
      <c r="Q16" s="389"/>
      <c r="R16" s="389"/>
      <c r="S16" s="389"/>
      <c r="T16" s="390"/>
      <c r="U16" s="111"/>
      <c r="V16" s="111"/>
      <c r="W16" s="114"/>
    </row>
    <row r="17" spans="2:23" s="116" customFormat="1" ht="78.75" customHeight="1" x14ac:dyDescent="0.2">
      <c r="B17" s="328" t="s">
        <v>246</v>
      </c>
      <c r="C17" s="329"/>
      <c r="D17" s="329"/>
      <c r="E17" s="329"/>
      <c r="F17" s="330"/>
      <c r="G17" s="328" t="s">
        <v>497</v>
      </c>
      <c r="H17" s="329"/>
      <c r="I17" s="330"/>
      <c r="J17" s="333" t="s">
        <v>251</v>
      </c>
      <c r="K17" s="334"/>
      <c r="L17" s="391"/>
      <c r="M17" s="392"/>
      <c r="N17" s="392"/>
      <c r="O17" s="392"/>
      <c r="P17" s="392"/>
      <c r="Q17" s="392"/>
      <c r="R17" s="392"/>
      <c r="S17" s="392"/>
      <c r="T17" s="393"/>
      <c r="U17" s="111"/>
      <c r="V17" s="111"/>
      <c r="W17" s="113"/>
    </row>
    <row r="18" spans="2:23" s="116" customFormat="1" ht="87" customHeight="1" x14ac:dyDescent="0.2">
      <c r="B18" s="406"/>
      <c r="C18" s="407"/>
      <c r="D18" s="407"/>
      <c r="E18" s="407"/>
      <c r="F18" s="408"/>
      <c r="G18" s="406"/>
      <c r="H18" s="407"/>
      <c r="I18" s="408"/>
      <c r="J18" s="328" t="s">
        <v>253</v>
      </c>
      <c r="K18" s="329"/>
      <c r="L18" s="329"/>
      <c r="M18" s="329"/>
      <c r="N18" s="329"/>
      <c r="O18" s="329"/>
      <c r="P18" s="329"/>
      <c r="Q18" s="329"/>
      <c r="R18" s="329"/>
      <c r="S18" s="329"/>
      <c r="T18" s="330"/>
      <c r="U18" s="111"/>
      <c r="V18" s="111"/>
      <c r="W18" s="113"/>
    </row>
    <row r="19" spans="2:23" s="116" customFormat="1" ht="87" customHeight="1" x14ac:dyDescent="0.2">
      <c r="B19" s="409"/>
      <c r="C19" s="410"/>
      <c r="D19" s="410"/>
      <c r="E19" s="410"/>
      <c r="F19" s="411"/>
      <c r="G19" s="409"/>
      <c r="H19" s="410"/>
      <c r="I19" s="411"/>
      <c r="J19" s="380" t="s">
        <v>254</v>
      </c>
      <c r="K19" s="381"/>
      <c r="L19" s="381"/>
      <c r="M19" s="381"/>
      <c r="N19" s="115" t="s">
        <v>168</v>
      </c>
      <c r="O19" s="288" t="s">
        <v>498</v>
      </c>
      <c r="P19" s="288"/>
      <c r="Q19" s="288"/>
      <c r="R19" s="288"/>
      <c r="S19" s="288"/>
      <c r="T19" s="288"/>
      <c r="U19" s="111"/>
      <c r="V19" s="111"/>
      <c r="W19" s="113"/>
    </row>
    <row r="20" spans="2:23" s="116" customFormat="1" ht="85.5" customHeight="1" x14ac:dyDescent="0.2">
      <c r="B20" s="412"/>
      <c r="C20" s="413"/>
      <c r="D20" s="413"/>
      <c r="E20" s="413"/>
      <c r="F20" s="414"/>
      <c r="G20" s="412"/>
      <c r="H20" s="413"/>
      <c r="I20" s="414"/>
      <c r="J20" s="368" t="str">
        <f>_xlfn.IFNA(VLOOKUP(U20,'Descriptivo de Puesto'!$AE$106:$AI$252,2),"")</f>
        <v/>
      </c>
      <c r="K20" s="369"/>
      <c r="L20" s="369"/>
      <c r="M20" s="369"/>
      <c r="N20" s="168" t="str">
        <f>_xlfn.IFNA(VLOOKUP(U20,'Descriptivo de Puesto'!$AE$106:$AI$252,4),"")</f>
        <v/>
      </c>
      <c r="O20" s="370" t="str">
        <f>_xlfn.IFNA(VLOOKUP(U20,'Descriptivo de Puesto'!$AE$106:$AI$252,5),"")</f>
        <v/>
      </c>
      <c r="P20" s="370"/>
      <c r="Q20" s="370"/>
      <c r="R20" s="370"/>
      <c r="S20" s="370"/>
      <c r="T20" s="370"/>
      <c r="U20" s="125"/>
      <c r="V20" s="111"/>
      <c r="W20" s="113"/>
    </row>
    <row r="21" spans="2:23" s="116" customFormat="1" ht="85.5" customHeight="1" x14ac:dyDescent="0.2">
      <c r="B21" s="415"/>
      <c r="C21" s="416"/>
      <c r="D21" s="416"/>
      <c r="E21" s="416"/>
      <c r="F21" s="417"/>
      <c r="G21" s="335"/>
      <c r="H21" s="336"/>
      <c r="I21" s="337"/>
      <c r="J21" s="368" t="str">
        <f>_xlfn.IFNA(VLOOKUP(U21,'Descriptivo de Puesto'!$AE$106:$AI$252,2),"")</f>
        <v/>
      </c>
      <c r="K21" s="369"/>
      <c r="L21" s="369"/>
      <c r="M21" s="369"/>
      <c r="N21" s="168" t="str">
        <f>_xlfn.IFNA(VLOOKUP(U21,'Descriptivo de Puesto'!$AE$106:$AI$252,4),"")</f>
        <v/>
      </c>
      <c r="O21" s="370" t="str">
        <f>_xlfn.IFNA(VLOOKUP(U21,'Descriptivo de Puesto'!$AE$106:$AI$252,5),"")</f>
        <v/>
      </c>
      <c r="P21" s="370"/>
      <c r="Q21" s="370"/>
      <c r="R21" s="370"/>
      <c r="S21" s="370"/>
      <c r="T21" s="370"/>
      <c r="U21" s="125"/>
      <c r="V21" s="111"/>
      <c r="W21" s="113"/>
    </row>
    <row r="22" spans="2:23" s="116" customFormat="1" ht="85.5" customHeight="1" x14ac:dyDescent="0.2">
      <c r="B22" s="418"/>
      <c r="C22" s="419"/>
      <c r="D22" s="419"/>
      <c r="E22" s="419"/>
      <c r="F22" s="420"/>
      <c r="G22" s="338"/>
      <c r="H22" s="339"/>
      <c r="I22" s="340"/>
      <c r="J22" s="368" t="str">
        <f>_xlfn.IFNA(VLOOKUP(U22,'Descriptivo de Puesto'!$AE$106:$AI$252,2),"")</f>
        <v/>
      </c>
      <c r="K22" s="369"/>
      <c r="L22" s="369"/>
      <c r="M22" s="369"/>
      <c r="N22" s="168" t="str">
        <f>_xlfn.IFNA(VLOOKUP(U22,'Descriptivo de Puesto'!$AE$106:$AI$252,4),"")</f>
        <v/>
      </c>
      <c r="O22" s="370" t="str">
        <f>_xlfn.IFNA(VLOOKUP(U22,'Descriptivo de Puesto'!$AE$106:$AI$252,5),"")</f>
        <v/>
      </c>
      <c r="P22" s="370"/>
      <c r="Q22" s="370"/>
      <c r="R22" s="370"/>
      <c r="S22" s="370"/>
      <c r="T22" s="370"/>
      <c r="U22" s="125"/>
      <c r="V22" s="111"/>
      <c r="W22" s="122"/>
    </row>
    <row r="23" spans="2:23" s="116" customFormat="1" ht="85.5" customHeight="1" x14ac:dyDescent="0.2">
      <c r="B23" s="421"/>
      <c r="C23" s="422"/>
      <c r="D23" s="422"/>
      <c r="E23" s="422"/>
      <c r="F23" s="423"/>
      <c r="G23" s="341"/>
      <c r="H23" s="342"/>
      <c r="I23" s="343"/>
      <c r="J23" s="368" t="str">
        <f>_xlfn.IFNA(VLOOKUP(U23,'Descriptivo de Puesto'!$AE$106:$AI$252,2),"")</f>
        <v/>
      </c>
      <c r="K23" s="369"/>
      <c r="L23" s="369"/>
      <c r="M23" s="369"/>
      <c r="N23" s="168" t="str">
        <f>_xlfn.IFNA(VLOOKUP(U23,'Descriptivo de Puesto'!$AE$106:$AI$252,4),"")</f>
        <v/>
      </c>
      <c r="O23" s="370" t="str">
        <f>_xlfn.IFNA(VLOOKUP(U23,'Descriptivo de Puesto'!$AE$106:$AI$252,5),"")</f>
        <v/>
      </c>
      <c r="P23" s="370"/>
      <c r="Q23" s="370"/>
      <c r="R23" s="370"/>
      <c r="S23" s="370"/>
      <c r="T23" s="370"/>
      <c r="U23" s="125"/>
      <c r="V23" s="111"/>
      <c r="W23" s="122"/>
    </row>
    <row r="24" spans="2:23" s="116" customFormat="1" ht="85.5" customHeight="1" x14ac:dyDescent="0.2">
      <c r="B24" s="290"/>
      <c r="C24" s="291"/>
      <c r="D24" s="291"/>
      <c r="E24" s="291"/>
      <c r="F24" s="292"/>
      <c r="G24" s="335"/>
      <c r="H24" s="336"/>
      <c r="I24" s="337"/>
      <c r="J24" s="368" t="str">
        <f>_xlfn.IFNA(VLOOKUP(U24,'Descriptivo de Puesto'!$AE$106:$AI$252,2),"")</f>
        <v/>
      </c>
      <c r="K24" s="369"/>
      <c r="L24" s="369"/>
      <c r="M24" s="369"/>
      <c r="N24" s="168" t="str">
        <f>_xlfn.IFNA(VLOOKUP(U24,'Descriptivo de Puesto'!$AE$106:$AI$252,4),"")</f>
        <v/>
      </c>
      <c r="O24" s="370" t="str">
        <f>_xlfn.IFNA(VLOOKUP(U24,'Descriptivo de Puesto'!$AE$106:$AI$252,5),"")</f>
        <v/>
      </c>
      <c r="P24" s="370"/>
      <c r="Q24" s="370"/>
      <c r="R24" s="370"/>
      <c r="S24" s="370"/>
      <c r="T24" s="370"/>
      <c r="U24" s="125"/>
      <c r="V24" s="111"/>
      <c r="W24" s="122"/>
    </row>
    <row r="25" spans="2:23" s="116" customFormat="1" ht="87" customHeight="1" x14ac:dyDescent="0.2">
      <c r="B25" s="293"/>
      <c r="C25" s="294"/>
      <c r="D25" s="294"/>
      <c r="E25" s="294"/>
      <c r="F25" s="295"/>
      <c r="G25" s="338"/>
      <c r="H25" s="339"/>
      <c r="I25" s="340"/>
      <c r="J25" s="365" t="s">
        <v>516</v>
      </c>
      <c r="K25" s="366"/>
      <c r="L25" s="366"/>
      <c r="M25" s="366"/>
      <c r="N25" s="366"/>
      <c r="O25" s="366"/>
      <c r="P25" s="366"/>
      <c r="Q25" s="366"/>
      <c r="R25" s="366"/>
      <c r="S25" s="366"/>
      <c r="T25" s="367"/>
      <c r="U25" s="111"/>
      <c r="V25" s="111"/>
      <c r="W25" s="122"/>
    </row>
    <row r="26" spans="2:23" s="116" customFormat="1" ht="87" customHeight="1" x14ac:dyDescent="0.2">
      <c r="B26" s="296"/>
      <c r="C26" s="297"/>
      <c r="D26" s="297"/>
      <c r="E26" s="297"/>
      <c r="F26" s="298"/>
      <c r="G26" s="341"/>
      <c r="H26" s="342"/>
      <c r="I26" s="343"/>
      <c r="J26" s="380" t="s">
        <v>254</v>
      </c>
      <c r="K26" s="381"/>
      <c r="L26" s="381"/>
      <c r="M26" s="381"/>
      <c r="N26" s="115" t="s">
        <v>168</v>
      </c>
      <c r="O26" s="288" t="s">
        <v>498</v>
      </c>
      <c r="P26" s="288"/>
      <c r="Q26" s="288"/>
      <c r="R26" s="288"/>
      <c r="S26" s="288"/>
      <c r="T26" s="288"/>
      <c r="U26" s="111"/>
      <c r="V26" s="111"/>
      <c r="W26" s="122"/>
    </row>
    <row r="27" spans="2:23" s="116" customFormat="1" ht="85.5" customHeight="1" x14ac:dyDescent="0.2">
      <c r="B27" s="290"/>
      <c r="C27" s="291"/>
      <c r="D27" s="291"/>
      <c r="E27" s="291"/>
      <c r="F27" s="292"/>
      <c r="G27" s="290"/>
      <c r="H27" s="291"/>
      <c r="I27" s="292"/>
      <c r="J27" s="331" t="str">
        <f>_xlfn.IFNA(VLOOKUP(U27,'Descriptivo de Puesto'!$AE$255:$AI$299,2),"")</f>
        <v/>
      </c>
      <c r="K27" s="332"/>
      <c r="L27" s="332"/>
      <c r="M27" s="332"/>
      <c r="N27" s="169" t="str">
        <f>_xlfn.IFNA(VLOOKUP(U27,'Descriptivo de Puesto'!$AE$255:$AI$299,4),"")</f>
        <v/>
      </c>
      <c r="O27" s="370" t="str">
        <f>_xlfn.IFNA(VLOOKUP(U27,'Descriptivo de Puesto'!$AE$255:$AI$299,5),"")</f>
        <v/>
      </c>
      <c r="P27" s="370"/>
      <c r="Q27" s="370"/>
      <c r="R27" s="370"/>
      <c r="S27" s="370"/>
      <c r="T27" s="370"/>
      <c r="U27" s="125"/>
      <c r="V27" s="111"/>
      <c r="W27" s="122"/>
    </row>
    <row r="28" spans="2:23" s="116" customFormat="1" ht="85.5" customHeight="1" x14ac:dyDescent="0.2">
      <c r="B28" s="293"/>
      <c r="C28" s="294"/>
      <c r="D28" s="294"/>
      <c r="E28" s="294"/>
      <c r="F28" s="295"/>
      <c r="G28" s="293"/>
      <c r="H28" s="294"/>
      <c r="I28" s="295"/>
      <c r="J28" s="331" t="str">
        <f>_xlfn.IFNA(VLOOKUP(U28,'Descriptivo de Puesto'!$AE$255:$AI$299,2),"")</f>
        <v/>
      </c>
      <c r="K28" s="332"/>
      <c r="L28" s="332"/>
      <c r="M28" s="332"/>
      <c r="N28" s="169" t="str">
        <f>_xlfn.IFNA(VLOOKUP(U28,'Descriptivo de Puesto'!$AE$255:$AI$299,4),"")</f>
        <v/>
      </c>
      <c r="O28" s="370" t="str">
        <f>_xlfn.IFNA(VLOOKUP(U28,'Descriptivo de Puesto'!$AE$255:$AI$299,5),"")</f>
        <v/>
      </c>
      <c r="P28" s="370"/>
      <c r="Q28" s="370"/>
      <c r="R28" s="370"/>
      <c r="S28" s="370"/>
      <c r="T28" s="370"/>
      <c r="U28" s="125"/>
      <c r="V28" s="111"/>
      <c r="W28" s="122"/>
    </row>
    <row r="29" spans="2:23" s="116" customFormat="1" ht="85.5" customHeight="1" x14ac:dyDescent="0.2">
      <c r="B29" s="296"/>
      <c r="C29" s="297"/>
      <c r="D29" s="297"/>
      <c r="E29" s="297"/>
      <c r="F29" s="298"/>
      <c r="G29" s="296"/>
      <c r="H29" s="297"/>
      <c r="I29" s="298"/>
      <c r="J29" s="331" t="str">
        <f>_xlfn.IFNA(VLOOKUP(U29,'Descriptivo de Puesto'!$AE$255:$AI$299,2),"")</f>
        <v/>
      </c>
      <c r="K29" s="332"/>
      <c r="L29" s="332"/>
      <c r="M29" s="332"/>
      <c r="N29" s="169" t="str">
        <f>_xlfn.IFNA(VLOOKUP(U29,'Descriptivo de Puesto'!$AE$255:$AI$299,4),"")</f>
        <v/>
      </c>
      <c r="O29" s="370" t="str">
        <f>_xlfn.IFNA(VLOOKUP(U29,'Descriptivo de Puesto'!$AE$255:$AI$299,5),"")</f>
        <v/>
      </c>
      <c r="P29" s="370"/>
      <c r="Q29" s="370"/>
      <c r="R29" s="370"/>
      <c r="S29" s="370"/>
      <c r="T29" s="370"/>
      <c r="U29" s="125"/>
      <c r="V29" s="111"/>
      <c r="W29" s="122"/>
    </row>
    <row r="30" spans="2:23" s="116" customFormat="1" ht="85.5" customHeight="1" x14ac:dyDescent="0.2">
      <c r="B30" s="290"/>
      <c r="C30" s="291"/>
      <c r="D30" s="291"/>
      <c r="E30" s="291"/>
      <c r="F30" s="292"/>
      <c r="G30" s="290"/>
      <c r="H30" s="291"/>
      <c r="I30" s="292"/>
      <c r="J30" s="331" t="str">
        <f>_xlfn.IFNA(VLOOKUP(U30,'Descriptivo de Puesto'!$AE$255:$AI$299,2),"")</f>
        <v/>
      </c>
      <c r="K30" s="332"/>
      <c r="L30" s="332"/>
      <c r="M30" s="332"/>
      <c r="N30" s="169" t="str">
        <f>_xlfn.IFNA(VLOOKUP(U30,'Descriptivo de Puesto'!$AE$255:$AI$299,4),"")</f>
        <v/>
      </c>
      <c r="O30" s="370" t="str">
        <f>_xlfn.IFNA(VLOOKUP(U30,'Descriptivo de Puesto'!$AE$255:$AI$299,5),"")</f>
        <v/>
      </c>
      <c r="P30" s="370"/>
      <c r="Q30" s="370"/>
      <c r="R30" s="370"/>
      <c r="S30" s="370"/>
      <c r="T30" s="370"/>
      <c r="U30" s="125"/>
      <c r="V30" s="111"/>
      <c r="W30" s="289"/>
    </row>
    <row r="31" spans="2:23" s="116" customFormat="1" ht="85.5" customHeight="1" x14ac:dyDescent="0.2">
      <c r="B31" s="293"/>
      <c r="C31" s="294"/>
      <c r="D31" s="294"/>
      <c r="E31" s="294"/>
      <c r="F31" s="295"/>
      <c r="G31" s="293"/>
      <c r="H31" s="294"/>
      <c r="I31" s="295"/>
      <c r="J31" s="331" t="str">
        <f>_xlfn.IFNA(VLOOKUP(U31,'Descriptivo de Puesto'!$AE$255:$AI$299,2),"")</f>
        <v/>
      </c>
      <c r="K31" s="332"/>
      <c r="L31" s="332"/>
      <c r="M31" s="332"/>
      <c r="N31" s="169" t="str">
        <f>_xlfn.IFNA(VLOOKUP(U31,'Descriptivo de Puesto'!$AE$255:$AI$299,4),"")</f>
        <v/>
      </c>
      <c r="O31" s="370" t="str">
        <f>_xlfn.IFNA(VLOOKUP(U31,'Descriptivo de Puesto'!$AE$255:$AI$299,5),"")</f>
        <v/>
      </c>
      <c r="P31" s="370"/>
      <c r="Q31" s="370"/>
      <c r="R31" s="370"/>
      <c r="S31" s="370"/>
      <c r="T31" s="370"/>
      <c r="U31" s="125"/>
      <c r="V31" s="111"/>
      <c r="W31" s="289"/>
    </row>
    <row r="32" spans="2:23" s="116" customFormat="1" ht="87" customHeight="1" x14ac:dyDescent="0.2">
      <c r="B32" s="296"/>
      <c r="C32" s="297"/>
      <c r="D32" s="297"/>
      <c r="E32" s="297"/>
      <c r="F32" s="298"/>
      <c r="G32" s="296"/>
      <c r="H32" s="297"/>
      <c r="I32" s="298"/>
      <c r="J32" s="365" t="s">
        <v>561</v>
      </c>
      <c r="K32" s="366"/>
      <c r="L32" s="366"/>
      <c r="M32" s="366"/>
      <c r="N32" s="366"/>
      <c r="O32" s="366"/>
      <c r="P32" s="366"/>
      <c r="Q32" s="366"/>
      <c r="R32" s="366"/>
      <c r="S32" s="366"/>
      <c r="T32" s="367"/>
      <c r="U32" s="111"/>
      <c r="V32" s="111"/>
    </row>
    <row r="33" spans="2:22" s="116" customFormat="1" ht="87" customHeight="1" x14ac:dyDescent="0.2">
      <c r="B33" s="371"/>
      <c r="C33" s="372"/>
      <c r="D33" s="372"/>
      <c r="E33" s="372"/>
      <c r="F33" s="373"/>
      <c r="G33" s="371"/>
      <c r="H33" s="372"/>
      <c r="I33" s="373"/>
      <c r="J33" s="380" t="s">
        <v>254</v>
      </c>
      <c r="K33" s="381"/>
      <c r="L33" s="381"/>
      <c r="M33" s="381"/>
      <c r="N33" s="115" t="s">
        <v>168</v>
      </c>
      <c r="O33" s="380" t="s">
        <v>498</v>
      </c>
      <c r="P33" s="381"/>
      <c r="Q33" s="381"/>
      <c r="R33" s="381"/>
      <c r="S33" s="381"/>
      <c r="T33" s="384"/>
      <c r="U33" s="111"/>
      <c r="V33" s="111"/>
    </row>
    <row r="34" spans="2:22" s="116" customFormat="1" ht="85.5" customHeight="1" x14ac:dyDescent="0.2">
      <c r="B34" s="374"/>
      <c r="C34" s="375"/>
      <c r="D34" s="375"/>
      <c r="E34" s="375"/>
      <c r="F34" s="376"/>
      <c r="G34" s="374"/>
      <c r="H34" s="375"/>
      <c r="I34" s="376"/>
      <c r="J34" s="382" t="s">
        <v>566</v>
      </c>
      <c r="K34" s="383"/>
      <c r="L34" s="383"/>
      <c r="M34" s="383"/>
      <c r="N34" s="169" t="str">
        <f>_xlfn.IFNA(VLOOKUP(U34,'Descriptivo de Puesto'!$AE$302:$AI$302,4),"")</f>
        <v/>
      </c>
      <c r="O34" s="370" t="str">
        <f>_xlfn.IFNA(VLOOKUP(U34,'Descriptivo de Puesto'!$AE$302:$AI$302,5),"")</f>
        <v/>
      </c>
      <c r="P34" s="370"/>
      <c r="Q34" s="370"/>
      <c r="R34" s="370"/>
      <c r="S34" s="370"/>
      <c r="T34" s="370"/>
      <c r="U34" s="125"/>
      <c r="V34" s="111"/>
    </row>
    <row r="35" spans="2:22" s="116" customFormat="1" ht="85.5" customHeight="1" x14ac:dyDescent="0.2">
      <c r="B35" s="377"/>
      <c r="C35" s="378"/>
      <c r="D35" s="378"/>
      <c r="E35" s="378"/>
      <c r="F35" s="379"/>
      <c r="G35" s="377"/>
      <c r="H35" s="378"/>
      <c r="I35" s="379"/>
      <c r="J35" s="382" t="s">
        <v>567</v>
      </c>
      <c r="K35" s="383"/>
      <c r="L35" s="383"/>
      <c r="M35" s="383"/>
      <c r="N35" s="169" t="str">
        <f>_xlfn.IFNA(VLOOKUP(U35,'Descriptivo de Puesto'!$AE$303:$AI$303,4),"")</f>
        <v/>
      </c>
      <c r="O35" s="370" t="str">
        <f>_xlfn.IFNA(VLOOKUP(U35,'Descriptivo de Puesto'!$AE$303:$AI$303,5),"")</f>
        <v/>
      </c>
      <c r="P35" s="370"/>
      <c r="Q35" s="370"/>
      <c r="R35" s="370"/>
      <c r="S35" s="370"/>
      <c r="T35" s="370"/>
      <c r="U35" s="125"/>
      <c r="V35" s="111"/>
    </row>
    <row r="36" spans="2:22" s="116" customFormat="1" ht="14.25" customHeight="1" x14ac:dyDescent="0.2">
      <c r="B36" s="286"/>
      <c r="C36" s="286"/>
      <c r="D36" s="286"/>
      <c r="E36" s="286"/>
      <c r="F36" s="286"/>
      <c r="G36" s="286"/>
      <c r="H36" s="286"/>
      <c r="I36" s="286"/>
      <c r="J36" s="286"/>
      <c r="K36" s="286"/>
      <c r="L36" s="286"/>
      <c r="M36" s="286"/>
      <c r="N36" s="286"/>
      <c r="O36" s="286"/>
      <c r="P36" s="286"/>
      <c r="Q36" s="286"/>
      <c r="R36" s="286"/>
      <c r="S36" s="286"/>
      <c r="T36" s="286"/>
      <c r="U36" s="111"/>
      <c r="V36" s="111"/>
    </row>
    <row r="37" spans="2:22" s="116" customFormat="1" ht="33" customHeight="1" x14ac:dyDescent="0.2">
      <c r="B37" s="284"/>
      <c r="C37" s="284"/>
      <c r="D37" s="284"/>
      <c r="E37" s="284"/>
      <c r="F37" s="284"/>
      <c r="G37" s="117"/>
      <c r="H37" s="285"/>
      <c r="I37" s="285"/>
      <c r="J37" s="285"/>
      <c r="K37" s="285"/>
      <c r="L37" s="285"/>
      <c r="M37" s="285"/>
      <c r="N37" s="285"/>
      <c r="O37" s="285"/>
      <c r="P37" s="285"/>
      <c r="Q37" s="285"/>
      <c r="R37" s="285"/>
      <c r="S37" s="285"/>
      <c r="T37" s="285"/>
      <c r="U37" s="118"/>
      <c r="V37" s="111"/>
    </row>
    <row r="38" spans="2:22" s="116" customFormat="1" ht="33" customHeight="1" x14ac:dyDescent="0.2">
      <c r="B38" s="119"/>
      <c r="C38" s="119"/>
      <c r="D38" s="119"/>
      <c r="E38" s="119"/>
      <c r="F38" s="119"/>
      <c r="G38" s="117"/>
      <c r="H38" s="120"/>
      <c r="I38" s="120"/>
      <c r="J38" s="120"/>
      <c r="K38" s="120"/>
      <c r="L38" s="120"/>
      <c r="M38" s="120"/>
      <c r="N38" s="120"/>
      <c r="O38" s="120"/>
      <c r="P38" s="120"/>
      <c r="Q38" s="120"/>
      <c r="R38" s="120"/>
      <c r="S38" s="120"/>
      <c r="T38" s="120"/>
      <c r="U38" s="118"/>
      <c r="V38" s="111"/>
    </row>
    <row r="39" spans="2:22" s="116" customFormat="1" ht="33" customHeight="1" x14ac:dyDescent="0.2">
      <c r="B39" s="119"/>
      <c r="C39" s="119"/>
      <c r="D39" s="119"/>
      <c r="E39" s="119"/>
      <c r="F39" s="119"/>
      <c r="G39" s="117"/>
      <c r="H39" s="120"/>
      <c r="I39" s="120"/>
      <c r="J39" s="120"/>
      <c r="K39" s="120"/>
      <c r="L39" s="120"/>
      <c r="M39" s="120"/>
      <c r="N39" s="120"/>
      <c r="O39" s="120"/>
      <c r="P39" s="120"/>
      <c r="Q39" s="120"/>
      <c r="R39" s="120"/>
      <c r="S39" s="120"/>
      <c r="T39" s="120"/>
      <c r="U39" s="118"/>
      <c r="V39" s="111"/>
    </row>
    <row r="40" spans="2:22" s="116" customFormat="1" ht="33" customHeight="1" x14ac:dyDescent="0.2">
      <c r="B40" s="119"/>
      <c r="C40" s="119"/>
      <c r="D40" s="119"/>
      <c r="E40" s="119"/>
      <c r="F40" s="119"/>
      <c r="G40" s="117"/>
      <c r="H40" s="120"/>
      <c r="I40" s="120"/>
      <c r="J40" s="120"/>
      <c r="K40" s="120"/>
      <c r="L40" s="120"/>
      <c r="M40" s="120"/>
      <c r="N40" s="120"/>
      <c r="O40" s="120"/>
      <c r="P40" s="120"/>
      <c r="Q40" s="120"/>
      <c r="R40" s="120"/>
      <c r="S40" s="120"/>
      <c r="T40" s="120"/>
      <c r="U40" s="118"/>
      <c r="V40" s="111"/>
    </row>
    <row r="41" spans="2:22" s="116" customFormat="1" ht="33" customHeight="1" x14ac:dyDescent="0.2">
      <c r="B41" s="119"/>
      <c r="C41" s="119"/>
      <c r="D41" s="119"/>
      <c r="E41" s="119"/>
      <c r="F41" s="119"/>
      <c r="G41" s="117"/>
      <c r="H41" s="120"/>
      <c r="I41" s="120"/>
      <c r="J41" s="120"/>
      <c r="K41" s="120"/>
      <c r="L41" s="120"/>
      <c r="M41" s="120"/>
      <c r="N41" s="120"/>
      <c r="O41" s="120"/>
      <c r="P41" s="120"/>
      <c r="Q41" s="120"/>
      <c r="R41" s="120"/>
      <c r="S41" s="120"/>
      <c r="T41" s="120"/>
      <c r="U41" s="118"/>
      <c r="V41" s="111"/>
    </row>
    <row r="42" spans="2:22" s="116" customFormat="1" ht="33" customHeight="1" x14ac:dyDescent="0.2">
      <c r="B42" s="119"/>
      <c r="C42" s="119"/>
      <c r="D42" s="119"/>
      <c r="E42" s="119"/>
      <c r="F42" s="119"/>
      <c r="G42" s="117"/>
      <c r="H42" s="120"/>
      <c r="I42" s="120"/>
      <c r="J42" s="120"/>
      <c r="K42" s="120"/>
      <c r="L42" s="120"/>
      <c r="M42" s="120"/>
      <c r="N42" s="120"/>
      <c r="O42" s="120"/>
      <c r="P42" s="120"/>
      <c r="Q42" s="120"/>
      <c r="R42" s="120"/>
      <c r="S42" s="120"/>
      <c r="T42" s="120"/>
      <c r="U42" s="118"/>
      <c r="V42" s="111"/>
    </row>
    <row r="43" spans="2:22" s="116" customFormat="1" ht="33" customHeight="1" x14ac:dyDescent="0.2">
      <c r="B43" s="119"/>
      <c r="C43" s="119"/>
      <c r="D43" s="119"/>
      <c r="E43" s="119"/>
      <c r="F43" s="119"/>
      <c r="G43" s="117"/>
      <c r="H43" s="120"/>
      <c r="I43" s="120"/>
      <c r="J43" s="120"/>
      <c r="K43" s="120"/>
      <c r="L43" s="120"/>
      <c r="M43" s="120"/>
      <c r="N43" s="120"/>
      <c r="O43" s="120"/>
      <c r="P43" s="120"/>
      <c r="Q43" s="120"/>
      <c r="R43" s="120"/>
      <c r="S43" s="120"/>
      <c r="T43" s="120"/>
      <c r="U43" s="118"/>
      <c r="V43" s="111"/>
    </row>
    <row r="44" spans="2:22" s="116" customFormat="1" ht="33" customHeight="1" x14ac:dyDescent="0.2">
      <c r="B44" s="119"/>
      <c r="C44" s="119"/>
      <c r="D44" s="119"/>
      <c r="E44" s="119"/>
      <c r="F44" s="119"/>
      <c r="G44" s="117"/>
      <c r="H44" s="120"/>
      <c r="I44" s="120"/>
      <c r="J44" s="120"/>
      <c r="K44" s="120"/>
      <c r="L44" s="120"/>
      <c r="M44" s="120"/>
      <c r="N44" s="120"/>
      <c r="O44" s="120"/>
      <c r="P44" s="120"/>
      <c r="Q44" s="120"/>
      <c r="R44" s="120"/>
      <c r="S44" s="120"/>
      <c r="T44" s="120"/>
      <c r="U44" s="118"/>
      <c r="V44" s="111"/>
    </row>
    <row r="45" spans="2:22" s="116" customFormat="1" ht="33" customHeight="1" x14ac:dyDescent="0.2">
      <c r="B45" s="119"/>
      <c r="C45" s="119"/>
      <c r="D45" s="119"/>
      <c r="E45" s="119"/>
      <c r="F45" s="119"/>
      <c r="G45" s="117"/>
      <c r="H45" s="120"/>
      <c r="I45" s="120"/>
      <c r="J45" s="120"/>
      <c r="K45" s="120"/>
      <c r="L45" s="120"/>
      <c r="M45" s="120"/>
      <c r="N45" s="120"/>
      <c r="O45" s="120"/>
      <c r="P45" s="120"/>
      <c r="Q45" s="120"/>
      <c r="R45" s="120"/>
      <c r="S45" s="120"/>
      <c r="T45" s="120"/>
      <c r="U45" s="118"/>
      <c r="V45" s="111"/>
    </row>
    <row r="46" spans="2:22" s="116" customFormat="1" ht="33" customHeight="1" x14ac:dyDescent="0.2">
      <c r="B46" s="119"/>
      <c r="C46" s="119"/>
      <c r="D46" s="119"/>
      <c r="E46" s="119"/>
      <c r="F46" s="119"/>
      <c r="G46" s="117"/>
      <c r="H46" s="120"/>
      <c r="I46" s="120"/>
      <c r="J46" s="120"/>
      <c r="K46" s="120"/>
      <c r="L46" s="120"/>
      <c r="M46" s="120"/>
      <c r="N46" s="120"/>
      <c r="O46" s="120"/>
      <c r="P46" s="120"/>
      <c r="Q46" s="120"/>
      <c r="R46" s="120"/>
      <c r="S46" s="120"/>
      <c r="T46" s="120"/>
      <c r="U46" s="118"/>
      <c r="V46" s="111"/>
    </row>
    <row r="47" spans="2:22" s="116" customFormat="1" ht="33" customHeight="1" x14ac:dyDescent="0.2">
      <c r="B47" s="119"/>
      <c r="C47" s="119"/>
      <c r="D47" s="119"/>
      <c r="E47" s="119"/>
      <c r="F47" s="119"/>
      <c r="G47" s="117"/>
      <c r="H47" s="120"/>
      <c r="I47" s="120"/>
      <c r="J47" s="120"/>
      <c r="K47" s="120"/>
      <c r="L47" s="120"/>
      <c r="M47" s="120"/>
      <c r="N47" s="120"/>
      <c r="O47" s="120"/>
      <c r="P47" s="120"/>
      <c r="Q47" s="120"/>
      <c r="R47" s="120"/>
      <c r="S47" s="120"/>
      <c r="T47" s="120"/>
      <c r="U47" s="118"/>
      <c r="V47" s="111"/>
    </row>
    <row r="48" spans="2:22" s="116" customFormat="1" ht="33" customHeight="1" x14ac:dyDescent="0.2">
      <c r="B48" s="119"/>
      <c r="C48" s="119"/>
      <c r="D48" s="119"/>
      <c r="E48" s="119"/>
      <c r="F48" s="119"/>
      <c r="G48" s="117"/>
      <c r="H48" s="120"/>
      <c r="I48" s="120"/>
      <c r="J48" s="120"/>
      <c r="K48" s="120"/>
      <c r="L48" s="120"/>
      <c r="M48" s="120"/>
      <c r="N48" s="120"/>
      <c r="O48" s="120"/>
      <c r="P48" s="120"/>
      <c r="Q48" s="120"/>
      <c r="R48" s="120"/>
      <c r="S48" s="120"/>
      <c r="T48" s="120"/>
      <c r="U48" s="118"/>
      <c r="V48" s="111"/>
    </row>
    <row r="49" spans="2:34" s="116" customFormat="1" ht="33" customHeight="1" x14ac:dyDescent="0.2">
      <c r="B49" s="119"/>
      <c r="C49" s="119"/>
      <c r="D49" s="119"/>
      <c r="E49" s="119"/>
      <c r="F49" s="119"/>
      <c r="G49" s="117"/>
      <c r="H49" s="120"/>
      <c r="I49" s="120"/>
      <c r="J49" s="120"/>
      <c r="K49" s="120"/>
      <c r="L49" s="120"/>
      <c r="M49" s="120"/>
      <c r="N49" s="120"/>
      <c r="O49" s="120"/>
      <c r="P49" s="120"/>
      <c r="Q49" s="120"/>
      <c r="R49" s="120"/>
      <c r="S49" s="120"/>
      <c r="T49" s="120"/>
      <c r="U49" s="118"/>
      <c r="V49" s="111"/>
    </row>
    <row r="50" spans="2:34" s="116" customFormat="1" ht="33" customHeight="1" x14ac:dyDescent="0.2">
      <c r="B50" s="119"/>
      <c r="C50" s="119"/>
      <c r="D50" s="119"/>
      <c r="E50" s="119"/>
      <c r="F50" s="119"/>
      <c r="G50" s="117"/>
      <c r="H50" s="120"/>
      <c r="I50" s="120"/>
      <c r="J50" s="120"/>
      <c r="K50" s="120"/>
      <c r="L50" s="120"/>
      <c r="M50" s="120"/>
      <c r="N50" s="120"/>
      <c r="O50" s="120"/>
      <c r="P50" s="120"/>
      <c r="Q50" s="120"/>
      <c r="R50" s="120"/>
      <c r="S50" s="120"/>
      <c r="T50" s="120"/>
      <c r="U50" s="118"/>
      <c r="V50" s="111"/>
    </row>
    <row r="51" spans="2:34" s="116" customFormat="1" ht="33" customHeight="1" x14ac:dyDescent="0.2">
      <c r="B51" s="119"/>
      <c r="C51" s="119"/>
      <c r="D51" s="119"/>
      <c r="E51" s="119"/>
      <c r="F51" s="119"/>
      <c r="G51" s="117"/>
      <c r="H51" s="120"/>
      <c r="I51" s="120"/>
      <c r="J51" s="120"/>
      <c r="K51" s="120"/>
      <c r="L51" s="120"/>
      <c r="M51" s="120"/>
      <c r="N51" s="120"/>
      <c r="O51" s="120"/>
      <c r="P51" s="120"/>
      <c r="Q51" s="120"/>
      <c r="R51" s="120"/>
      <c r="S51" s="120"/>
      <c r="T51" s="120"/>
      <c r="U51" s="118"/>
      <c r="V51" s="111"/>
    </row>
    <row r="52" spans="2:34" s="116" customFormat="1" ht="33" customHeight="1" x14ac:dyDescent="0.2">
      <c r="B52" s="119"/>
      <c r="C52" s="119"/>
      <c r="D52" s="119"/>
      <c r="E52" s="119"/>
      <c r="F52" s="119"/>
      <c r="G52" s="117"/>
      <c r="H52" s="120"/>
      <c r="I52" s="120"/>
      <c r="J52" s="120"/>
      <c r="K52" s="120"/>
      <c r="L52" s="120"/>
      <c r="M52" s="120"/>
      <c r="N52" s="120"/>
      <c r="O52" s="120"/>
      <c r="P52" s="120"/>
      <c r="Q52" s="120"/>
      <c r="R52" s="120"/>
      <c r="S52" s="120"/>
      <c r="T52" s="120"/>
      <c r="U52" s="118"/>
      <c r="V52" s="111"/>
    </row>
    <row r="53" spans="2:34" s="116" customFormat="1" ht="33" customHeight="1" x14ac:dyDescent="0.2">
      <c r="B53" s="119"/>
      <c r="C53" s="119"/>
      <c r="D53" s="119"/>
      <c r="E53" s="119"/>
      <c r="F53" s="119"/>
      <c r="G53" s="117"/>
      <c r="H53" s="120"/>
      <c r="I53" s="120"/>
      <c r="J53" s="120"/>
      <c r="K53" s="120"/>
      <c r="L53" s="120"/>
      <c r="M53" s="120"/>
      <c r="N53" s="120"/>
      <c r="O53" s="120"/>
      <c r="P53" s="120"/>
      <c r="Q53" s="120"/>
      <c r="R53" s="120"/>
      <c r="S53" s="120"/>
      <c r="T53" s="120"/>
      <c r="U53" s="118"/>
      <c r="V53" s="111"/>
    </row>
    <row r="54" spans="2:34" s="116" customFormat="1" ht="33" customHeight="1" x14ac:dyDescent="0.2">
      <c r="B54" s="119"/>
      <c r="C54" s="119"/>
      <c r="D54" s="119"/>
      <c r="E54" s="119"/>
      <c r="F54" s="119"/>
      <c r="G54" s="117"/>
      <c r="H54" s="120"/>
      <c r="I54" s="120"/>
      <c r="J54" s="120"/>
      <c r="K54" s="120"/>
      <c r="L54" s="120"/>
      <c r="M54" s="120"/>
      <c r="N54" s="120"/>
      <c r="O54" s="120"/>
      <c r="P54" s="120"/>
      <c r="Q54" s="120"/>
      <c r="R54" s="120"/>
      <c r="S54" s="120"/>
      <c r="T54" s="120"/>
      <c r="U54" s="118"/>
      <c r="V54" s="111"/>
    </row>
    <row r="55" spans="2:34" s="116" customFormat="1" ht="33" customHeight="1" x14ac:dyDescent="0.2">
      <c r="B55" s="119"/>
      <c r="C55" s="119"/>
      <c r="D55" s="119"/>
      <c r="E55" s="119"/>
      <c r="F55" s="119"/>
      <c r="G55" s="117"/>
      <c r="H55" s="120"/>
      <c r="I55" s="120"/>
      <c r="J55" s="120"/>
      <c r="K55" s="120"/>
      <c r="L55" s="120"/>
      <c r="M55" s="120"/>
      <c r="N55" s="120"/>
      <c r="O55" s="120"/>
      <c r="P55" s="120"/>
      <c r="Q55" s="120"/>
      <c r="R55" s="120"/>
      <c r="S55" s="120"/>
      <c r="T55" s="120"/>
      <c r="U55" s="118"/>
      <c r="V55" s="111"/>
    </row>
    <row r="56" spans="2:34" s="116" customFormat="1" ht="33" customHeight="1" x14ac:dyDescent="0.2">
      <c r="B56" s="119"/>
      <c r="C56" s="119"/>
      <c r="D56" s="119"/>
      <c r="E56" s="119"/>
      <c r="F56" s="119"/>
      <c r="G56" s="117"/>
      <c r="H56" s="120"/>
      <c r="I56" s="120"/>
      <c r="J56" s="120"/>
      <c r="K56" s="120"/>
      <c r="L56" s="120"/>
      <c r="M56" s="120"/>
      <c r="N56" s="120"/>
      <c r="O56" s="120"/>
      <c r="P56" s="120"/>
      <c r="Q56" s="120"/>
      <c r="R56" s="120"/>
      <c r="S56" s="120"/>
      <c r="T56" s="120"/>
      <c r="U56" s="118"/>
      <c r="V56" s="111"/>
    </row>
    <row r="57" spans="2:34" s="116" customFormat="1" ht="33" customHeight="1" x14ac:dyDescent="0.2">
      <c r="B57" s="119"/>
      <c r="C57" s="119"/>
      <c r="D57" s="119"/>
      <c r="E57" s="119"/>
      <c r="F57" s="119"/>
      <c r="G57" s="117"/>
      <c r="H57" s="120"/>
      <c r="I57" s="120"/>
      <c r="J57" s="120"/>
      <c r="K57" s="120"/>
      <c r="L57" s="120"/>
      <c r="M57" s="120"/>
      <c r="N57" s="120"/>
      <c r="O57" s="120"/>
      <c r="P57" s="120"/>
      <c r="Q57" s="120"/>
      <c r="R57" s="120"/>
      <c r="S57" s="120"/>
      <c r="T57" s="120"/>
      <c r="U57" s="118"/>
      <c r="V57" s="111"/>
    </row>
    <row r="58" spans="2:34" ht="17.25" customHeight="1" x14ac:dyDescent="0.2">
      <c r="X58" s="123"/>
      <c r="Y58" s="123"/>
      <c r="Z58" s="123"/>
      <c r="AA58" s="123"/>
      <c r="AB58" s="123"/>
      <c r="AC58" s="123"/>
      <c r="AE58" s="123"/>
      <c r="AF58" s="123"/>
      <c r="AG58" s="123"/>
      <c r="AH58" s="123"/>
    </row>
    <row r="59" spans="2:34" ht="15" customHeight="1" x14ac:dyDescent="0.2"/>
    <row r="60" spans="2:34" x14ac:dyDescent="0.2"/>
    <row r="61" spans="2:34" x14ac:dyDescent="0.2"/>
    <row r="62" spans="2:34" x14ac:dyDescent="0.2"/>
    <row r="63" spans="2:34" x14ac:dyDescent="0.2"/>
    <row r="64" spans="2:3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ht="22.5" customHeight="1" x14ac:dyDescent="0.2"/>
    <row r="92" ht="22.5" customHeight="1" x14ac:dyDescent="0.2"/>
    <row r="93" x14ac:dyDescent="0.2"/>
    <row r="94" x14ac:dyDescent="0.2"/>
    <row r="95" x14ac:dyDescent="0.2"/>
    <row r="96" x14ac:dyDescent="0.2"/>
    <row r="97" spans="23:35" ht="22.5" customHeight="1" x14ac:dyDescent="0.2"/>
    <row r="98" spans="23:35" ht="22.5" customHeight="1" x14ac:dyDescent="0.2"/>
    <row r="99" spans="23:35" x14ac:dyDescent="0.2"/>
    <row r="100" spans="23:35" ht="15" customHeight="1" x14ac:dyDescent="0.2"/>
    <row r="101" spans="23:35" ht="15" customHeight="1" x14ac:dyDescent="0.2"/>
    <row r="102" spans="23:35" x14ac:dyDescent="0.2"/>
    <row r="103" spans="23:35" ht="22.5" customHeight="1" x14ac:dyDescent="0.2"/>
    <row r="104" spans="23:35" ht="22.5" customHeight="1" x14ac:dyDescent="0.2"/>
    <row r="105" spans="23:35" ht="30" customHeight="1" x14ac:dyDescent="0.2">
      <c r="W105" s="116"/>
      <c r="Y105" s="133"/>
      <c r="AB105" s="167" t="s">
        <v>27</v>
      </c>
      <c r="AC105" s="167" t="s">
        <v>868</v>
      </c>
      <c r="AD105" s="116"/>
      <c r="AE105" s="281" t="s">
        <v>256</v>
      </c>
      <c r="AF105" s="282"/>
      <c r="AG105" s="282"/>
      <c r="AH105" s="282"/>
      <c r="AI105" s="283"/>
    </row>
    <row r="106" spans="23:35" ht="31.5" x14ac:dyDescent="0.2">
      <c r="W106" s="116"/>
      <c r="Y106" s="133"/>
      <c r="AB106" s="148">
        <v>1</v>
      </c>
      <c r="AC106" s="150" t="s">
        <v>525</v>
      </c>
      <c r="AD106" s="116"/>
      <c r="AE106" s="148">
        <v>1</v>
      </c>
      <c r="AF106" s="149" t="str">
        <f>COMPETENCIAS!D6</f>
        <v>Orientación / Asesoramiento</v>
      </c>
      <c r="AG106" s="150" t="str">
        <f>COMPETENCIAS!E6</f>
        <v>Capacidad para brindar apoyo, recomendaciones o sugerencias a otras personas, con el propósito de facilitar la toma de decisiones y contribuir al logro de los objetivos institucionales.</v>
      </c>
      <c r="AH106" s="150" t="s">
        <v>34</v>
      </c>
      <c r="AI106" s="151" t="str">
        <f>COMPETENCIAS!H6</f>
        <v>Ofrece asesoría especializada a las autoridades de la institución en los ámbitos de su competencia, elaborando políticas y estrategias que respalden decisiones claras, oportunas y alineadas con la misión organizacional.</v>
      </c>
    </row>
    <row r="107" spans="23:35" ht="31.5" x14ac:dyDescent="0.2">
      <c r="W107" s="116"/>
      <c r="Y107" s="133"/>
      <c r="AB107" s="148">
        <v>2</v>
      </c>
      <c r="AC107" s="150" t="s">
        <v>526</v>
      </c>
      <c r="AD107" s="116"/>
      <c r="AE107" s="148">
        <v>2</v>
      </c>
      <c r="AF107" s="149" t="str">
        <f>COMPETENCIAS!D6</f>
        <v>Orientación / Asesoramiento</v>
      </c>
      <c r="AG107" s="150" t="str">
        <f>COMPETENCIAS!E6</f>
        <v>Capacidad para brindar apoyo, recomendaciones o sugerencias a otras personas, con el propósito de facilitar la toma de decisiones y contribuir al logro de los objetivos institucionales.</v>
      </c>
      <c r="AH107" s="150" t="s">
        <v>32</v>
      </c>
      <c r="AI107" s="151" t="str">
        <f>COMPETENCIAS!H7</f>
        <v>Proporciona orientación a los equipos de trabajo para la elaboración y ejecución de planes, programas y proyectos, favoreciendo su adecuada implementación.</v>
      </c>
    </row>
    <row r="108" spans="23:35" ht="25.5" customHeight="1" x14ac:dyDescent="0.2">
      <c r="W108" s="116"/>
      <c r="Y108" s="133"/>
      <c r="AB108" s="148">
        <v>3</v>
      </c>
      <c r="AC108" s="150" t="s">
        <v>489</v>
      </c>
      <c r="AD108" s="116"/>
      <c r="AE108" s="148">
        <v>3</v>
      </c>
      <c r="AF108" s="149" t="str">
        <f>COMPETENCIAS!D6</f>
        <v>Orientación / Asesoramiento</v>
      </c>
      <c r="AG108" s="150" t="str">
        <f>COMPETENCIAS!E6</f>
        <v>Capacidad para brindar apoyo, recomendaciones o sugerencias a otras personas, con el propósito de facilitar la toma de decisiones y contribuir al logro de los objetivos institucionales.</v>
      </c>
      <c r="AH108" s="150" t="s">
        <v>30</v>
      </c>
      <c r="AI108" s="151" t="str">
        <f>COMPETENCIAS!H8</f>
        <v>Guía a un compañero en la realización de tareas sencillas o de baja complejidad, asegurando que las actividades se cumplan de manera correcta.</v>
      </c>
    </row>
    <row r="109" spans="23:35" ht="30" x14ac:dyDescent="0.2">
      <c r="W109" s="116"/>
      <c r="Y109" s="133"/>
      <c r="AB109" s="148">
        <v>4</v>
      </c>
      <c r="AC109" s="150" t="s">
        <v>490</v>
      </c>
      <c r="AD109" s="116"/>
      <c r="AE109" s="148">
        <v>4</v>
      </c>
      <c r="AF109" s="165" t="str">
        <f>COMPETENCIAS!D9</f>
        <v>Pensamiento estratégico</v>
      </c>
      <c r="AG109"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09" s="161" t="s">
        <v>34</v>
      </c>
      <c r="AI109" s="166" t="str">
        <f>COMPETENCIAS!H9</f>
        <v>Interpreta con rapidez los cambios del entorno y reconoce de forma integral las oportunidades, amenazas, fortalezas y debilidades de la organización, su unidad o proyecto. A partir de ello, define directrices estratégicas que orientan la aprobación de planes, programas y políticas.</v>
      </c>
    </row>
    <row r="110" spans="23:35" ht="30" x14ac:dyDescent="0.2">
      <c r="W110" s="116"/>
      <c r="Y110" s="133"/>
      <c r="AB110" s="148">
        <v>5</v>
      </c>
      <c r="AC110" s="150" t="s">
        <v>491</v>
      </c>
      <c r="AE110" s="148">
        <v>5</v>
      </c>
      <c r="AF110" s="165" t="str">
        <f>COMPETENCIAS!D9</f>
        <v>Pensamiento estratégico</v>
      </c>
      <c r="AG110"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10" s="161" t="s">
        <v>32</v>
      </c>
      <c r="AI110" s="166" t="str">
        <f>COMPETENCIAS!H10</f>
        <v>Analiza los cambios del entorno y cuenta con la capacidad de proponer planes y programas de mejoramiento continuo, adaptándolos a las necesidades de la organización.</v>
      </c>
    </row>
    <row r="111" spans="23:35" ht="25.5" x14ac:dyDescent="0.2">
      <c r="W111" s="116"/>
      <c r="Y111" s="133"/>
      <c r="AB111" s="148">
        <v>6</v>
      </c>
      <c r="AC111" s="150" t="s">
        <v>492</v>
      </c>
      <c r="AD111" s="116"/>
      <c r="AE111" s="148">
        <v>6</v>
      </c>
      <c r="AF111" s="165" t="str">
        <f>COMPETENCIAS!D9</f>
        <v>Pensamiento estratégico</v>
      </c>
      <c r="AG111" s="161" t="str">
        <f>COMPETENCIAS!E9</f>
        <v>Capacidad para analizar y comprender de manera ágil los cambios del entorno, con el fin de identificar acciones estratégicas que fortalezcan la gestión institucional. Implica reconocer el momento oportuno para ajustar planes, programas y proyectos, anticipando riesgos y aprovechando oportunidades.</v>
      </c>
      <c r="AH111" s="150" t="s">
        <v>30</v>
      </c>
      <c r="AI111" s="151" t="str">
        <f>COMPETENCIAS!H11</f>
        <v>Puede adecuarse a los cambios y participa en el desarrollo de planes y programas de mejoramiento continuo.</v>
      </c>
    </row>
    <row r="112" spans="23:35" ht="30" x14ac:dyDescent="0.2">
      <c r="W112" s="116"/>
      <c r="Y112" s="133"/>
      <c r="AB112" s="148">
        <v>7</v>
      </c>
      <c r="AC112" s="150" t="s">
        <v>26</v>
      </c>
      <c r="AD112" s="116"/>
      <c r="AE112" s="148">
        <v>7</v>
      </c>
      <c r="AF112" s="149" t="str">
        <f>COMPETENCIAS!D12</f>
        <v>Generación de ideas</v>
      </c>
      <c r="AG112" s="161" t="str">
        <f>COMPETENCIAS!E12</f>
        <v>Capacidad para proponer diversas alternativas y enfoques que faciliten el diseño de planes, programas y proyectos, así como la resolución creativa de problemas, aportando valor a la organización y a sus procesos.</v>
      </c>
      <c r="AH112" s="150" t="s">
        <v>34</v>
      </c>
      <c r="AI112" s="151" t="str">
        <f>COMPETENCIAS!H12</f>
        <v>Diseña planes, programas o proyectos innovadores y alternativos que permiten resolver de manera efectiva problemas estratégicos de la institución.</v>
      </c>
    </row>
    <row r="113" spans="23:35" ht="45" x14ac:dyDescent="0.2">
      <c r="W113" s="116"/>
      <c r="Y113" s="133"/>
      <c r="AB113" s="148">
        <v>8</v>
      </c>
      <c r="AC113" s="150" t="s">
        <v>25</v>
      </c>
      <c r="AD113" s="116"/>
      <c r="AE113" s="148">
        <v>8</v>
      </c>
      <c r="AF113" s="149" t="str">
        <f>COMPETENCIAS!D12</f>
        <v>Generación de ideas</v>
      </c>
      <c r="AG113" s="150" t="str">
        <f>COMPETENCIAS!E12</f>
        <v>Capacidad para proponer diversas alternativas y enfoques que faciliten el diseño de planes, programas y proyectos, así como la resolución creativa de problemas, aportando valor a la organización y a sus procesos.</v>
      </c>
      <c r="AH113" s="150" t="s">
        <v>32</v>
      </c>
      <c r="AI113" s="151" t="str">
        <f>COMPETENCIAS!H13</f>
        <v>Formula estrategias orientadas a optimizar el uso de los recursos humanos, materiales y financieros, favoreciendo la eficiencia organizacional.</v>
      </c>
    </row>
    <row r="114" spans="23:35" ht="45" x14ac:dyDescent="0.2">
      <c r="W114" s="116"/>
      <c r="Y114" s="133"/>
      <c r="AB114" s="148">
        <v>9</v>
      </c>
      <c r="AC114" s="150" t="s">
        <v>24</v>
      </c>
      <c r="AD114" s="116"/>
      <c r="AE114" s="148">
        <v>9</v>
      </c>
      <c r="AF114" s="149" t="str">
        <f>COMPETENCIAS!D12</f>
        <v>Generación de ideas</v>
      </c>
      <c r="AG114" s="150" t="str">
        <f>COMPETENCIAS!E12</f>
        <v>Capacidad para proponer diversas alternativas y enfoques que faciliten el diseño de planes, programas y proyectos, así como la resolución creativa de problemas, aportando valor a la organización y a sus procesos.</v>
      </c>
      <c r="AH114" s="150" t="s">
        <v>30</v>
      </c>
      <c r="AI114" s="151" t="str">
        <f>COMPETENCIAS!H14</f>
        <v>Reconoce y plantea procedimientos alternativos que contribuyen al apoyo operativo y a la mejora en la entrega de productos o servicios a los usuarios internos y externos.</v>
      </c>
    </row>
    <row r="115" spans="23:35" ht="45" x14ac:dyDescent="0.2">
      <c r="W115" s="116"/>
      <c r="Y115" s="133"/>
      <c r="AB115" s="148">
        <v>10</v>
      </c>
      <c r="AC115" s="150" t="s">
        <v>23</v>
      </c>
      <c r="AD115" s="116"/>
      <c r="AE115" s="148">
        <v>10</v>
      </c>
      <c r="AF115" s="149" t="str">
        <f>COMPETENCIAS!D15</f>
        <v>Monitoreo y control</v>
      </c>
      <c r="AG115"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5" s="150" t="s">
        <v>34</v>
      </c>
      <c r="AI115" s="151" t="str">
        <f>COMPETENCIAS!H15</f>
        <v>Diseña e implementa mecanismos de monitoreo y control que permiten evaluar la eficiencia, eficacia y productividad de la organización, garantizando la alineación con sus metas estratégicas.</v>
      </c>
    </row>
    <row r="116" spans="23:35" ht="45" x14ac:dyDescent="0.2">
      <c r="W116" s="116"/>
      <c r="Y116" s="133"/>
      <c r="AB116" s="148">
        <v>11</v>
      </c>
      <c r="AC116" s="150" t="s">
        <v>16</v>
      </c>
      <c r="AD116" s="116"/>
      <c r="AE116" s="148">
        <v>11</v>
      </c>
      <c r="AF116" s="149" t="str">
        <f>COMPETENCIAS!D15</f>
        <v>Monitoreo y control</v>
      </c>
      <c r="AG116"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6" s="150" t="s">
        <v>32</v>
      </c>
      <c r="AI116" s="151" t="str">
        <f>COMPETENCIAS!H16</f>
        <v>Supervisa el avance de los planes y proyectos de su unidad administrativa, asegurando que se cumplan los plazos, estándares y resultados previstos.</v>
      </c>
    </row>
    <row r="117" spans="23:35" ht="45" x14ac:dyDescent="0.2">
      <c r="W117" s="116"/>
      <c r="Y117" s="133"/>
      <c r="AB117" s="148">
        <v>12</v>
      </c>
      <c r="AC117" s="150" t="s">
        <v>22</v>
      </c>
      <c r="AD117" s="116"/>
      <c r="AE117" s="148">
        <v>12</v>
      </c>
      <c r="AF117" s="149" t="str">
        <f>COMPETENCIAS!D15</f>
        <v>Monitoreo y control</v>
      </c>
      <c r="AG117" s="150" t="str">
        <f>COMPETENCIAS!E15</f>
        <v>Capacidad para supervisar y evaluar de manera sistemática el desempeño de personas, procesos o proyectos, verificando su progreso y resultados. Implica asegurar que las actividades se ejecuten conforme a los objetivos establecidos, identificando oportunidades de mejora.</v>
      </c>
      <c r="AH117" s="150" t="s">
        <v>30</v>
      </c>
      <c r="AI117" s="151" t="str">
        <f>COMPETENCIAS!H17</f>
        <v>Revisa documentos u otras tareas específicas y propone correcciones, contribuyendo a mantener la calidad en las actividades rutinarias.</v>
      </c>
    </row>
    <row r="118" spans="23:35" ht="60" x14ac:dyDescent="0.2">
      <c r="W118" s="116"/>
      <c r="Y118" s="133"/>
      <c r="AB118" s="148">
        <v>13</v>
      </c>
      <c r="AC118" s="150" t="s">
        <v>21</v>
      </c>
      <c r="AD118" s="116"/>
      <c r="AE118" s="148">
        <v>13</v>
      </c>
      <c r="AF118" s="149" t="str">
        <f>COMPETENCIAS!D18</f>
        <v>Pensamiento conceptual</v>
      </c>
      <c r="AG118"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18" s="150" t="s">
        <v>34</v>
      </c>
      <c r="AI118" s="151" t="str">
        <f>COMPETENCIAS!H18</f>
        <v>Crea conceptos y enfoques innovadores para resolver problemas de alta complejidad y para diseñar proyectos o planes institucionales. Reconoce aspectos que suelen pasar desapercibidos para otros y los transforma en propuestas claras, prácticas y útiles, integrando datos e ideas de manera estructurada para apoyar la toma de decisiones.</v>
      </c>
    </row>
    <row r="119" spans="23:35" ht="60" x14ac:dyDescent="0.2">
      <c r="W119" s="116"/>
      <c r="Y119" s="133"/>
      <c r="AB119" s="148">
        <v>14</v>
      </c>
      <c r="AC119" s="150" t="s">
        <v>230</v>
      </c>
      <c r="AD119" s="116"/>
      <c r="AE119" s="148">
        <v>14</v>
      </c>
      <c r="AF119" s="149" t="str">
        <f>COMPETENCIAS!D18</f>
        <v>Pensamiento conceptual</v>
      </c>
      <c r="AG119"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19" s="150" t="s">
        <v>32</v>
      </c>
      <c r="AI119" s="151" t="str">
        <f>COMPETENCIAS!H19</f>
        <v>Analiza situaciones actuales a partir de conocimientos teóricos y experiencias previas. Ajusta conceptos y principios aprendidos para resolver problemas en la ejecución de programas, proyectos y procesos.</v>
      </c>
    </row>
    <row r="120" spans="23:35" ht="60" x14ac:dyDescent="0.2">
      <c r="W120" s="116"/>
      <c r="Y120" s="133"/>
      <c r="AB120" s="148">
        <v>15</v>
      </c>
      <c r="AC120" s="150" t="s">
        <v>229</v>
      </c>
      <c r="AD120" s="116"/>
      <c r="AE120" s="148">
        <v>15</v>
      </c>
      <c r="AF120" s="149" t="str">
        <f>COMPETENCIAS!D18</f>
        <v>Pensamiento conceptual</v>
      </c>
      <c r="AG120" s="150" t="str">
        <f>COMPETENCIAS!E18</f>
        <v>Capacidad para comprender una situación en su conjunto, integrando sus distintas partes y detectando conexiones no evidentes. Permite generar enfoques innovadores que simplifican lo complejo y orientan hacia soluciones claras, aplicables a proyectos, planes y políticas organizacionales.</v>
      </c>
      <c r="AH120" s="150" t="s">
        <v>30</v>
      </c>
      <c r="AI120" s="151" t="str">
        <f>COMPETENCIAS!H20</f>
        <v>Aplica conceptos básicos, el sentido común y experiencias inmediatas para enfrentar problemas relacionados con sus funciones. Se centra en soluciones prácticas sin profundizar en una visión global de la situación.</v>
      </c>
    </row>
    <row r="121" spans="23:35" ht="63" x14ac:dyDescent="0.2">
      <c r="W121" s="116"/>
      <c r="Y121" s="133"/>
      <c r="AB121" s="148">
        <v>16</v>
      </c>
      <c r="AC121" s="150" t="s">
        <v>228</v>
      </c>
      <c r="AD121" s="116"/>
      <c r="AE121" s="148">
        <v>16</v>
      </c>
      <c r="AF121" s="149" t="str">
        <f>COMPETENCIAS!D21</f>
        <v>Habilidad analítica (análisis de prioridad, criterio lógico, sentido común)</v>
      </c>
      <c r="AG121"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1" s="150" t="s">
        <v>34</v>
      </c>
      <c r="AI121" s="151" t="str">
        <f>COMPETENCIAS!H21</f>
        <v>Efectúa análisis lógicos y estructurados que permiten identificar los problemas de fondo de la organización, aportando insumos clave para la toma de decisiones estratégicas.</v>
      </c>
    </row>
    <row r="122" spans="23:35" ht="63" x14ac:dyDescent="0.2">
      <c r="W122" s="116"/>
      <c r="Y122" s="133"/>
      <c r="AB122" s="148">
        <v>17</v>
      </c>
      <c r="AC122" s="150" t="s">
        <v>227</v>
      </c>
      <c r="AD122" s="116"/>
      <c r="AE122" s="148">
        <v>17</v>
      </c>
      <c r="AF122" s="149" t="str">
        <f>COMPETENCIAS!D21</f>
        <v>Habilidad analítica (análisis de prioridad, criterio lógico, sentido común)</v>
      </c>
      <c r="AG122"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2" s="150" t="s">
        <v>32</v>
      </c>
      <c r="AI122" s="151" t="str">
        <f>COMPETENCIAS!H22</f>
        <v>Reconoce información significativa y coordina la recopilación y organización de los datos relevantes necesarios para el diseño y ejecución de programas, proyectos o actividades que le sean asignadas.</v>
      </c>
    </row>
    <row r="123" spans="23:35" ht="63" x14ac:dyDescent="0.2">
      <c r="W123" s="116"/>
      <c r="Y123" s="133"/>
      <c r="AB123" s="148">
        <v>18</v>
      </c>
      <c r="AC123" s="150" t="s">
        <v>226</v>
      </c>
      <c r="AD123" s="116"/>
      <c r="AE123" s="148">
        <v>18</v>
      </c>
      <c r="AF123" s="149" t="str">
        <f>COMPETENCIAS!D21</f>
        <v>Habilidad analítica (análisis de prioridad, criterio lógico, sentido común)</v>
      </c>
      <c r="AG123" s="150" t="str">
        <f>COMPETENCIAS!E21</f>
        <v>Capacidad para identificar información relevante, organizar y relacionar datos de manera coherente, con el fin de comprender situaciones, resolver problemas y apoyar la toma de decisiones. Incluye la destreza para analizar y presentar información financiera, estadística o de otra índole, estableciendo vínculos significativos entre los datos.</v>
      </c>
      <c r="AH123" s="150" t="s">
        <v>30</v>
      </c>
      <c r="AI123" s="151" t="str">
        <f>COMPETENCIAS!H23</f>
        <v>Presenta información en forma de datos estadísticos, financieros o de otra índole, contribuyendo a la comprensión básica de los mismos.</v>
      </c>
    </row>
    <row r="124" spans="23:35" ht="31.5" x14ac:dyDescent="0.2">
      <c r="W124" s="116"/>
      <c r="Y124" s="133"/>
      <c r="AB124" s="148">
        <v>19</v>
      </c>
      <c r="AC124" s="150" t="s">
        <v>225</v>
      </c>
      <c r="AD124" s="116"/>
      <c r="AE124" s="148">
        <v>19</v>
      </c>
      <c r="AF124" s="149" t="str">
        <f>COMPETENCIAS!D24</f>
        <v>Organización de la información</v>
      </c>
      <c r="AG124" s="150" t="str">
        <f>COMPETENCIAS!E24</f>
        <v>Capacidad para estructurar, clasificar y dar orden a diferentes niveles de información, de manera que puedan ser utilizados eficazmente en la gestión institucional.</v>
      </c>
      <c r="AH124" s="150" t="s">
        <v>34</v>
      </c>
      <c r="AI124" s="151" t="str">
        <f>COMPETENCIAS!H24</f>
        <v>Establece y define niveles de organización de la información que facilitan la gestión integral de una unidad, proceso o equipos de trabajo, asegurando su adecuada disponibilidad y uso.</v>
      </c>
    </row>
    <row r="125" spans="23:35" ht="31.5" x14ac:dyDescent="0.2">
      <c r="W125" s="116"/>
      <c r="Y125" s="133"/>
      <c r="AB125" s="148">
        <v>20</v>
      </c>
      <c r="AC125" s="150" t="s">
        <v>224</v>
      </c>
      <c r="AD125" s="116"/>
      <c r="AE125" s="148">
        <v>20</v>
      </c>
      <c r="AF125" s="149" t="str">
        <f>COMPETENCIAS!D24</f>
        <v>Organización de la información</v>
      </c>
      <c r="AG125" s="150" t="str">
        <f>COMPETENCIAS!E24</f>
        <v>Capacidad para estructurar, clasificar y dar orden a diferentes niveles de información, de manera que puedan ser utilizados eficazmente en la gestión institucional.</v>
      </c>
      <c r="AH125" s="150" t="s">
        <v>32</v>
      </c>
      <c r="AI125" s="151" t="str">
        <f>COMPETENCIAS!H25</f>
        <v>Clasifica y sistematiza información técnica, consolidándola de manera que resulte útil para planes, proyectos o actividades específicas.</v>
      </c>
    </row>
    <row r="126" spans="23:35" ht="31.5" x14ac:dyDescent="0.2">
      <c r="W126" s="116"/>
      <c r="Y126" s="133"/>
      <c r="AB126" s="148">
        <v>21</v>
      </c>
      <c r="AD126" s="116"/>
      <c r="AE126" s="148">
        <v>21</v>
      </c>
      <c r="AF126" s="149" t="str">
        <f>COMPETENCIAS!D24</f>
        <v>Organización de la información</v>
      </c>
      <c r="AG126" s="150" t="str">
        <f>COMPETENCIAS!E24</f>
        <v>Capacidad para estructurar, clasificar y dar orden a diferentes niveles de información, de manera que puedan ser utilizados eficazmente en la gestión institucional.</v>
      </c>
      <c r="AH126" s="150" t="s">
        <v>30</v>
      </c>
      <c r="AI126" s="151" t="str">
        <f>COMPETENCIAS!H26</f>
        <v>Ordena y registra documentos o información de manera organizada, garantizando su correcta ubicación y acceso cuando sean requeridos.</v>
      </c>
    </row>
    <row r="127" spans="23:35" ht="45" x14ac:dyDescent="0.2">
      <c r="W127" s="116"/>
      <c r="Y127" s="133"/>
      <c r="AB127" s="148">
        <v>22</v>
      </c>
      <c r="AD127" s="116"/>
      <c r="AE127" s="148">
        <v>22</v>
      </c>
      <c r="AF127" s="149" t="str">
        <f>COMPETENCIAS!D27</f>
        <v>Gestión de la información</v>
      </c>
      <c r="AG127" s="150" t="str">
        <f>COMPETENCIAS!E27</f>
        <v>Capacidad para identificar, localizar, recuperar, almacenar, organizar y analizar información relevante mediante el uso de herramientas tecnológicas, garantizando que los datos fluyan de manera efectiva para apoyar la gestión institucional.</v>
      </c>
      <c r="AH127" s="150" t="s">
        <v>34</v>
      </c>
      <c r="AI127" s="151" t="str">
        <f>COMPETENCIAS!H27</f>
        <v>Implementa sistemas y prácticas tecnológicas que permiten recopilar información de manera continua y asegura que otros también lo hagan, garantizando su disponibilidad para la toma de decisiones.</v>
      </c>
    </row>
    <row r="128" spans="23:35" ht="45" x14ac:dyDescent="0.2">
      <c r="W128" s="116"/>
      <c r="Y128" s="133"/>
      <c r="AD128" s="116"/>
      <c r="AE128" s="148">
        <v>23</v>
      </c>
      <c r="AF128" s="149" t="str">
        <f>COMPETENCIAS!D27</f>
        <v>Gestión de la información</v>
      </c>
      <c r="AG128" s="150" t="str">
        <f>COMPETENCIAS!E27</f>
        <v>Capacidad para identificar, localizar, recuperar, almacenar, organizar y analizar información relevante mediante el uso de herramientas tecnológicas, garantizando que los datos fluyan de manera efectiva para apoyar la gestión institucional.</v>
      </c>
      <c r="AH128" s="150" t="s">
        <v>32</v>
      </c>
      <c r="AI128" s="151" t="str">
        <f>COMPETENCIAS!H28</f>
        <v>Realiza un trabajo sistemático en periodos definidos para obtener la mejor información posible de diversas fuentes tecnológicas, como bases de datos, páginas digitales y libros electrónicos.</v>
      </c>
    </row>
    <row r="129" spans="23:35" ht="45" x14ac:dyDescent="0.2">
      <c r="W129" s="116"/>
      <c r="Y129" s="133"/>
      <c r="AD129" s="116"/>
      <c r="AE129" s="148">
        <v>24</v>
      </c>
      <c r="AF129" s="149" t="str">
        <f>COMPETENCIAS!D27</f>
        <v>Gestión de la información</v>
      </c>
      <c r="AG129" s="150" t="str">
        <f>COMPETENCIAS!E27</f>
        <v>Capacidad para identificar, localizar, recuperar, almacenar, organizar y analizar información relevante mediante el uso de herramientas tecnológicas, garantizando que los datos fluyan de manera efectiva para apoyar la gestión institucional.</v>
      </c>
      <c r="AH129" s="150" t="s">
        <v>30</v>
      </c>
      <c r="AI129" s="151" t="str">
        <f>COMPETENCIAS!H29</f>
        <v>Busca información puntual y asegura que circule adecuadamente dentro de la institución, reconociendo que ello contribuye al logro de los objetivos establecidos.</v>
      </c>
    </row>
    <row r="130" spans="23:35" ht="45" x14ac:dyDescent="0.2">
      <c r="W130" s="116"/>
      <c r="Y130" s="133"/>
      <c r="AD130" s="116"/>
      <c r="AE130" s="148">
        <v>25</v>
      </c>
      <c r="AF130" s="149" t="str">
        <f>COMPETENCIAS!D30</f>
        <v>Manejo de recursos materiales</v>
      </c>
      <c r="AG130" s="150" t="str">
        <f>COMPETENCIAS!E30</f>
        <v>Capacidad para obtener, administrar y resguardar adecuadamente los equipos, instalaciones, accesorios y materiales necesarios para el desarrollo de las actividades institucionales, garantizando su uso eficiente y responsable.</v>
      </c>
      <c r="AH130" s="150" t="s">
        <v>34</v>
      </c>
      <c r="AI130" s="151" t="str">
        <f>COMPETENCIAS!H30</f>
        <v>Evalúa y supervisa la provisión de recursos materiales para la institución, asegurando que respondan a las necesidades estratégicas y cumplan con los estándares de calidad y eficiencia requeridos.</v>
      </c>
    </row>
    <row r="131" spans="23:35" ht="45" x14ac:dyDescent="0.2">
      <c r="W131" s="116"/>
      <c r="Y131" s="133"/>
      <c r="AD131" s="116"/>
      <c r="AE131" s="148">
        <v>26</v>
      </c>
      <c r="AF131" s="149" t="str">
        <f>COMPETENCIAS!D30</f>
        <v>Manejo de recursos materiales</v>
      </c>
      <c r="AG131" s="150" t="str">
        <f>COMPETENCIAS!E30</f>
        <v>Capacidad para obtener, administrar y resguardar adecuadamente los equipos, instalaciones, accesorios y materiales necesarios para el desarrollo de las actividades institucionales, garantizando su uso eficiente y responsable.</v>
      </c>
      <c r="AH131" s="150" t="s">
        <v>32</v>
      </c>
      <c r="AI131" s="151" t="str">
        <f>COMPETENCIAS!H31</f>
        <v>Identifica y determina las necesidades de recursos materiales de la organización, estableciendo controles que garanticen el uso correcto, racional y su optimización.</v>
      </c>
    </row>
    <row r="132" spans="23:35" ht="45" x14ac:dyDescent="0.2">
      <c r="W132" s="116"/>
      <c r="Y132" s="133"/>
      <c r="AD132" s="116"/>
      <c r="AE132" s="148">
        <v>27</v>
      </c>
      <c r="AF132" s="149" t="str">
        <f>COMPETENCIAS!D30</f>
        <v>Manejo de recursos materiales</v>
      </c>
      <c r="AG132" s="150" t="str">
        <f>COMPETENCIAS!E30</f>
        <v>Capacidad para obtener, administrar y resguardar adecuadamente los equipos, instalaciones, accesorios y materiales necesarios para el desarrollo de las actividades institucionales, garantizando su uso eficiente y responsable.</v>
      </c>
      <c r="AH132" s="150" t="s">
        <v>30</v>
      </c>
      <c r="AI132" s="151" t="str">
        <f>COMPETENCIAS!H32</f>
        <v>Suministra los recursos materiales requeridos para las distintas unidades o procesos organizacionales, asegurando su disponibilidad oportuna.</v>
      </c>
    </row>
    <row r="133" spans="23:35" ht="45" x14ac:dyDescent="0.2">
      <c r="W133" s="116"/>
      <c r="Y133" s="133"/>
      <c r="AD133" s="116"/>
      <c r="AE133" s="148">
        <v>28</v>
      </c>
      <c r="AF133" s="149" t="str">
        <f>COMPETENCIAS!D33</f>
        <v>Identificación de problemas</v>
      </c>
      <c r="AG133" s="150" t="str">
        <f>COMPETENCIAS!E33</f>
        <v>Capacidad para detectar y comprender la naturaleza de un problema, evaluando sus causas y consecuencias con el fin de generar posibles soluciones y asegurar el cumplimiento de los objetivos institucionales.</v>
      </c>
      <c r="AH133" s="150" t="s">
        <v>34</v>
      </c>
      <c r="AI133" s="151" t="str">
        <f>COMPETENCIAS!H33</f>
        <v>Reconoce con precisión los problemas que dificultan la ejecución de actividades para el cumplimiento de los objetivos y metas institucionales, y redefine estrategias que permitan superarlos.</v>
      </c>
    </row>
    <row r="134" spans="23:35" ht="45" x14ac:dyDescent="0.2">
      <c r="W134" s="116"/>
      <c r="Y134" s="133"/>
      <c r="AD134" s="116"/>
      <c r="AE134" s="148">
        <v>29</v>
      </c>
      <c r="AF134" s="149" t="str">
        <f>COMPETENCIAS!D33</f>
        <v>Identificación de problemas</v>
      </c>
      <c r="AG134" s="150" t="str">
        <f>COMPETENCIAS!E33</f>
        <v>Capacidad para detectar y comprender la naturaleza de un problema, evaluando sus causas y consecuencias con el fin de generar posibles soluciones y asegurar el cumplimiento de los objetivos institucionales.</v>
      </c>
      <c r="AH134" s="150" t="s">
        <v>32</v>
      </c>
      <c r="AI134" s="151" t="str">
        <f>COMPETENCIAS!H34</f>
        <v>Identifica dificultades en la entrega de productos o servicios generados por la unidad o proceso, y plantea posibles alternativas de solución.</v>
      </c>
    </row>
    <row r="135" spans="23:35" ht="45" x14ac:dyDescent="0.2">
      <c r="W135" s="116"/>
      <c r="Y135" s="133"/>
      <c r="AD135" s="116"/>
      <c r="AE135" s="148">
        <v>30</v>
      </c>
      <c r="AF135" s="149" t="str">
        <f>COMPETENCIAS!D33</f>
        <v>Identificación de problemas</v>
      </c>
      <c r="AG135" s="150" t="str">
        <f>COMPETENCIAS!E33</f>
        <v>Capacidad para detectar y comprender la naturaleza de un problema, evaluando sus causas y consecuencias con el fin de generar posibles soluciones y asegurar el cumplimiento de los objetivos institucionales.</v>
      </c>
      <c r="AH135" s="150" t="s">
        <v>30</v>
      </c>
      <c r="AI135" s="151" t="str">
        <f>COMPETENCIAS!H35</f>
        <v>Analiza y compara información sencilla para detectar problemas básicos en su ámbito de acción.</v>
      </c>
    </row>
    <row r="136" spans="23:35" ht="45" x14ac:dyDescent="0.2">
      <c r="W136" s="116"/>
      <c r="Y136" s="133"/>
      <c r="AD136" s="116"/>
      <c r="AE136" s="148">
        <v>31</v>
      </c>
      <c r="AF136" s="149" t="str">
        <f>COMPETENCIAS!D36</f>
        <v>Percepción de sistemas y entorno</v>
      </c>
      <c r="AG136" s="150" t="str">
        <f>COMPETENCIAS!E36</f>
        <v>Capacidad para reconocer y anticipar cambios relevantes en un sistema organizacional, evaluando cómo estos pueden afectar el funcionamiento institucional y el desempeño de las personas o procesos.</v>
      </c>
      <c r="AH136" s="150" t="s">
        <v>34</v>
      </c>
      <c r="AI136" s="151" t="str">
        <f>COMPETENCIAS!H36</f>
        <v>Identifica de manera oportuna cómo una modificación en la normativa, o un cambio significativo en las condiciones externas, impactará en la institución, anticipando acciones correctivas o de adaptación.</v>
      </c>
    </row>
    <row r="137" spans="23:35" ht="45" x14ac:dyDescent="0.2">
      <c r="W137" s="116"/>
      <c r="Y137" s="133"/>
      <c r="AD137" s="116"/>
      <c r="AE137" s="148">
        <v>32</v>
      </c>
      <c r="AF137" s="149" t="str">
        <f>COMPETENCIAS!D36</f>
        <v>Percepción de sistemas y entorno</v>
      </c>
      <c r="AG137" s="150" t="str">
        <f>COMPETENCIAS!E36</f>
        <v>Capacidad para reconocer y anticipar cambios relevantes en un sistema organizacional, evaluando cómo estos pueden afectar el funcionamiento institucional y el desempeño de las personas o procesos.</v>
      </c>
      <c r="AH137" s="150" t="s">
        <v>32</v>
      </c>
      <c r="AI137" s="151" t="str">
        <f>COMPETENCIAS!H37</f>
        <v>Reconoce situaciones que pueden alterar el desempeño normal de los colaboradores en una unidad o proceso, mostrando habilidad para observar y aprovechar los comportamientos de compañeros y equipos de trabajo.</v>
      </c>
    </row>
    <row r="138" spans="23:35" ht="45" x14ac:dyDescent="0.2">
      <c r="W138" s="116"/>
      <c r="Y138" s="133"/>
      <c r="AD138" s="116"/>
      <c r="AE138" s="148">
        <v>33</v>
      </c>
      <c r="AF138" s="149" t="str">
        <f>COMPETENCIAS!D36</f>
        <v>Percepción de sistemas y entorno</v>
      </c>
      <c r="AG138" s="150" t="str">
        <f>COMPETENCIAS!E36</f>
        <v>Capacidad para reconocer y anticipar cambios relevantes en un sistema organizacional, evaluando cómo estos pueden afectar el funcionamiento institucional y el desempeño de las personas o procesos.</v>
      </c>
      <c r="AH138" s="150" t="s">
        <v>30</v>
      </c>
      <c r="AI138" s="151" t="str">
        <f>COMPETENCIAS!H38</f>
        <v>Detecta cómo situaciones cotidianas, como una discusión entre miembros de un equipo, pueden interferir en el desarrollo de las actividades diarias.</v>
      </c>
    </row>
    <row r="139" spans="23:35" ht="45" x14ac:dyDescent="0.2">
      <c r="AD139" s="116"/>
      <c r="AE139" s="148">
        <v>34</v>
      </c>
      <c r="AF139" s="149" t="str">
        <f>COMPETENCIAS!D39</f>
        <v>Organización de sistemas</v>
      </c>
      <c r="AG139" s="150" t="str">
        <f>COMPETENCIAS!E39</f>
        <v>Capacidad para diseñar o rediseñar tareas, estructuras y flujos de trabajo, con el fin de optimizar la gestión institucional, mejorar la eficiencia y garantizar el cumplimiento de los objetivos institucionales.</v>
      </c>
      <c r="AH139" s="150" t="s">
        <v>34</v>
      </c>
      <c r="AI139" s="151" t="str">
        <f>COMPETENCIAS!H39</f>
        <v>Diseña o rediseña estructuras, procesos organizacionales y la asignación de las atribuciones, responsabilidades y actividades de los puestos de trabajo, asegurando su alineación con la estrategia institucional.</v>
      </c>
    </row>
    <row r="140" spans="23:35" ht="45" x14ac:dyDescent="0.2">
      <c r="AD140" s="116"/>
      <c r="AE140" s="148">
        <v>35</v>
      </c>
      <c r="AF140" s="149" t="str">
        <f>COMPETENCIAS!D39</f>
        <v>Organización de sistemas</v>
      </c>
      <c r="AG140" s="150" t="str">
        <f>COMPETENCIAS!E39</f>
        <v>Capacidad para diseñar o rediseñar tareas, estructuras y flujos de trabajo, con el fin de optimizar la gestión institucional, mejorar la eficiencia y garantizar el cumplimiento de los objetivos institucionales.</v>
      </c>
      <c r="AH140" s="150" t="s">
        <v>32</v>
      </c>
      <c r="AI140" s="151" t="str">
        <f>COMPETENCIAS!H40</f>
        <v>Organiza o ajusta los procesos vinculados a la elaboración de productos o a la prestación de servicios en las unidades organizacionales, con el fin de hacerlos más eficientes y efectivos.</v>
      </c>
    </row>
    <row r="141" spans="23:35" ht="45" x14ac:dyDescent="0.2">
      <c r="AE141" s="148">
        <v>36</v>
      </c>
      <c r="AF141" s="149" t="str">
        <f>COMPETENCIAS!D39</f>
        <v>Organización de sistemas</v>
      </c>
      <c r="AG141" s="150" t="str">
        <f>COMPETENCIAS!E39</f>
        <v>Capacidad para diseñar o rediseñar tareas, estructuras y flujos de trabajo, con el fin de optimizar la gestión institucional, mejorar la eficiencia y garantizar el cumplimiento de los objetivos institucionales.</v>
      </c>
      <c r="AH141" s="150" t="s">
        <v>30</v>
      </c>
      <c r="AI141" s="151" t="str">
        <f>COMPETENCIAS!H41</f>
        <v>Reconoce los flujos de trabajo y propone cambios básicos que permitan simplificar o agilizar las actividades laborales.</v>
      </c>
    </row>
    <row r="142" spans="23:35" ht="45" x14ac:dyDescent="0.2">
      <c r="AE142" s="148">
        <v>37</v>
      </c>
      <c r="AF142" s="149" t="str">
        <f>COMPETENCIAS!D42</f>
        <v>Mantenimiento de equipos</v>
      </c>
      <c r="AG142"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2" s="150" t="s">
        <v>34</v>
      </c>
      <c r="AI142" s="152" t="str">
        <f>COMPETENCIAS!H42</f>
        <v>Implementa programas de mantenimiento preventivo y correctivo, determinando con precisión el tipo de mantenimiento que necesitan los equipos informáticos, maquinaria y otros recursos de la institución.</v>
      </c>
    </row>
    <row r="143" spans="23:35" ht="45" x14ac:dyDescent="0.2">
      <c r="AE143" s="148">
        <v>38</v>
      </c>
      <c r="AF143" s="149" t="str">
        <f>COMPETENCIAS!D42</f>
        <v>Mantenimiento de equipos</v>
      </c>
      <c r="AG143"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3" s="150" t="s">
        <v>32</v>
      </c>
      <c r="AI143" s="151" t="str">
        <f>COMPETENCIAS!H43</f>
        <v>Realiza actividades de actualización y depuración de software en equipos informáticos, así como limpieza y ajustes básicos en maquinarias y otros dispositivos, contribuyendo a su buen funcionamiento.</v>
      </c>
    </row>
    <row r="144" spans="23:35" ht="45" x14ac:dyDescent="0.2">
      <c r="AE144" s="148">
        <v>39</v>
      </c>
      <c r="AF144" s="149" t="str">
        <f>COMPETENCIAS!D42</f>
        <v>Mantenimiento de equipos</v>
      </c>
      <c r="AG144" s="150" t="str">
        <f>COMPETENCIAS!E42</f>
        <v>Capacidad para ejecutar rutinas de mantenimiento y determinar, de manera oportuna, qué tipo de mantenimiento requieren los equipos, maquinarias y sistemas utilizados en la institución, con el fin de asegurar su correcto funcionamiento y prolongar su vida útil.</v>
      </c>
      <c r="AH144" s="150" t="s">
        <v>30</v>
      </c>
      <c r="AI144" s="151" t="str">
        <f>COMPETENCIAS!H44</f>
        <v>Efectúa tareas simples de mantenimiento, como la limpieza de equipos de oficina (computadoras, fotocopiadoras, entre otros), garantizando su operatividad básica.</v>
      </c>
    </row>
    <row r="145" spans="31:35" ht="45" x14ac:dyDescent="0.2">
      <c r="AE145" s="148">
        <v>40</v>
      </c>
      <c r="AF145" s="149" t="str">
        <f>COMPETENCIAS!D45</f>
        <v>Instrucción</v>
      </c>
      <c r="AG145" s="150" t="str">
        <f>COMPETENCIAS!E45</f>
        <v>Capacidad para enseñar a otros la manera adecuada de realizar una actividad, transmitiendo conocimientos y habilidades de forma clara y comprensible, con el fin de mejorar el desempeño individual y colectivo.</v>
      </c>
      <c r="AH145" s="150" t="s">
        <v>34</v>
      </c>
      <c r="AI145" s="151" t="str">
        <f>COMPETENCIAS!H45</f>
        <v>Capacita a los colaboradores y compañeros de la institución, desarrollando en ellos competencias técnicas, administrativas o de gestión que fortalezcan su labor diaria.</v>
      </c>
    </row>
    <row r="146" spans="31:35" ht="45" x14ac:dyDescent="0.2">
      <c r="AE146" s="148">
        <v>41</v>
      </c>
      <c r="AF146" s="149" t="str">
        <f>COMPETENCIAS!D45</f>
        <v>Instrucción</v>
      </c>
      <c r="AG146" s="150" t="str">
        <f>COMPETENCIAS!E45</f>
        <v>Capacidad para enseñar a otros la manera adecuada de realizar una actividad, transmitiendo conocimientos y habilidades de forma clara y comprensible, con el fin de mejorar el desempeño individual y colectivo.</v>
      </c>
      <c r="AH146" s="150" t="s">
        <v>32</v>
      </c>
      <c r="AI146" s="151" t="str">
        <f>COMPETENCIAS!H46</f>
        <v>Orienta e instruye a los miembros de su unidad o proceso en procedimientos técnicos, legales o administrativos, favoreciendo la correcta aplicación de normas y métodos.</v>
      </c>
    </row>
    <row r="147" spans="31:35" ht="45" x14ac:dyDescent="0.2">
      <c r="AE147" s="148">
        <v>42</v>
      </c>
      <c r="AF147" s="149" t="str">
        <f>COMPETENCIAS!D45</f>
        <v>Instrucción</v>
      </c>
      <c r="AG147" s="150" t="str">
        <f>COMPETENCIAS!E45</f>
        <v>Capacidad para enseñar a otros la manera adecuada de realizar una actividad, transmitiendo conocimientos y habilidades de forma clara y comprensible, con el fin de mejorar el desempeño individual y colectivo.</v>
      </c>
      <c r="AH147" s="150" t="s">
        <v>30</v>
      </c>
      <c r="AI147" s="151" t="str">
        <f>COMPETENCIAS!H47</f>
        <v>Guía a un compañero en la utilización básica de herramientas o programas específicos, asegurando que pueda ejecutar la actividad de manera adecuada.</v>
      </c>
    </row>
    <row r="148" spans="31:35" ht="45" x14ac:dyDescent="0.2">
      <c r="AE148" s="148">
        <v>43</v>
      </c>
      <c r="AF148" s="149" t="str">
        <f>COMPETENCIAS!D48</f>
        <v>Operación y control</v>
      </c>
      <c r="AG148" s="150" t="str">
        <f>COMPETENCIAS!E48</f>
        <v>Capacidad para operar y supervisar el funcionamiento de equipos, sistemas, redes y otros recursos, asegurando su correcto desempeño y aplicando los ajustes necesarios para mantener la continuidad operativa.</v>
      </c>
      <c r="AH148" s="150" t="s">
        <v>34</v>
      </c>
      <c r="AI148" s="151" t="str">
        <f>COMPETENCIAS!H48</f>
        <v>Supervisa y controla el funcionamiento de los sistemas informáticos implementados en la institución, realizando ajustes y soluciones a fallas complejas que puedan presentarse.</v>
      </c>
    </row>
    <row r="149" spans="31:35" ht="45" x14ac:dyDescent="0.2">
      <c r="AE149" s="148">
        <v>44</v>
      </c>
      <c r="AF149" s="149" t="str">
        <f>COMPETENCIAS!D48</f>
        <v>Operación y control</v>
      </c>
      <c r="AG149" s="150" t="str">
        <f>COMPETENCIAS!E48</f>
        <v>Capacidad para operar y supervisar el funcionamiento de equipos, sistemas, redes y otros recursos, asegurando su correcto desempeño y aplicando los ajustes necesarios para mantener la continuidad operativa.</v>
      </c>
      <c r="AH149" s="150" t="s">
        <v>32</v>
      </c>
      <c r="AI149" s="151" t="str">
        <f>COMPETENCIAS!H49</f>
        <v>Opera equipos, sistemas informáticos y redes, aplicando ajustes básicos para corregir fallas y garantizar su adecuado funcionamiento.</v>
      </c>
    </row>
    <row r="150" spans="31:35" ht="45" x14ac:dyDescent="0.2">
      <c r="AE150" s="148">
        <v>45</v>
      </c>
      <c r="AF150" s="149" t="str">
        <f>COMPETENCIAS!D48</f>
        <v>Operación y control</v>
      </c>
      <c r="AG150" s="150" t="str">
        <f>COMPETENCIAS!E48</f>
        <v>Capacidad para operar y supervisar el funcionamiento de equipos, sistemas, redes y otros recursos, asegurando su correcto desempeño y aplicando los ajustes necesarios para mantener la continuidad operativa.</v>
      </c>
      <c r="AH150" s="150" t="s">
        <v>30</v>
      </c>
      <c r="AI150" s="151" t="str">
        <f>COMPETENCIAS!H50</f>
        <v>Efectúa regulaciones simples en equipos de oficina, como ajustar los controles de una copiadora para obtener el formato de impresión requerido.</v>
      </c>
    </row>
    <row r="151" spans="31:35" ht="45" x14ac:dyDescent="0.2">
      <c r="AE151" s="148">
        <v>46</v>
      </c>
      <c r="AF151" s="149" t="str">
        <f>COMPETENCIAS!D51</f>
        <v>Selección de equipos</v>
      </c>
      <c r="AG151" s="150" t="str">
        <f>COMPETENCIAS!E51</f>
        <v>Capacidad para identificar y determinar el tipo de equipos, herramientas o instrumentos más adecuados para el cumplimiento de tareas, proyectos o procesos, garantizando eficiencia y efectividad en la gestión organizacional.</v>
      </c>
      <c r="AH151" s="150" t="s">
        <v>34</v>
      </c>
      <c r="AI151" s="151" t="str">
        <f>COMPETENCIAS!H51</f>
        <v>Evalúa y define el equipo necesario que debe adquirir la institución para cumplir de manera óptima con sus planes, programas y proyectos estratégicos.</v>
      </c>
    </row>
    <row r="152" spans="31:35" ht="45" x14ac:dyDescent="0.2">
      <c r="AE152" s="148">
        <v>47</v>
      </c>
      <c r="AF152" s="149" t="str">
        <f>COMPETENCIAS!D51</f>
        <v>Selección de equipos</v>
      </c>
      <c r="AG152" s="150" t="str">
        <f>COMPETENCIAS!E51</f>
        <v>Capacidad para identificar y determinar el tipo de equipos, herramientas o instrumentos más adecuados para el cumplimiento de tareas, proyectos o procesos, garantizando eficiencia y efectividad en la gestión organizacional.</v>
      </c>
      <c r="AH152" s="150" t="s">
        <v>32</v>
      </c>
      <c r="AI152" s="151" t="str">
        <f>COMPETENCIAS!H52</f>
        <v>Selecciona programas informáticos o herramientas específicas que facilitan la automatización de actividades y la mejora de procesos internos.</v>
      </c>
    </row>
    <row r="153" spans="31:35" ht="45" x14ac:dyDescent="0.2">
      <c r="AE153" s="148">
        <v>48</v>
      </c>
      <c r="AF153" s="149" t="str">
        <f>COMPETENCIAS!D51</f>
        <v>Selección de equipos</v>
      </c>
      <c r="AG153" s="150" t="str">
        <f>COMPETENCIAS!E51</f>
        <v>Capacidad para identificar y determinar el tipo de equipos, herramientas o instrumentos más adecuados para el cumplimiento de tareas, proyectos o procesos, garantizando eficiencia y efectividad en la gestión organizacional.</v>
      </c>
      <c r="AH153" s="150" t="s">
        <v>30</v>
      </c>
      <c r="AI153" s="151" t="str">
        <f>COMPETENCIAS!H53</f>
        <v>Elige los instrumentos o recursos básicos requeridos para actividades operativas o reuniones de trabajo, asegurando su disponibilidad.</v>
      </c>
    </row>
    <row r="154" spans="31:35" ht="45" x14ac:dyDescent="0.2">
      <c r="AE154" s="148">
        <v>49</v>
      </c>
      <c r="AF154" s="149" t="str">
        <f>COMPETENCIAS!D54</f>
        <v>Inspección de productos o servicios</v>
      </c>
      <c r="AG154" s="150" t="str">
        <f>COMPETENCIAS!E54</f>
        <v>Capacidad para evaluar y verificar la calidad de los productos o servicios generados por la institución, asegurando que cumplan con los estándares establecidos y satisfagan las necesidades de los usuarios internos y externos.</v>
      </c>
      <c r="AH154" s="150" t="s">
        <v>34</v>
      </c>
      <c r="AI154" s="151" t="str">
        <f>COMPETENCIAS!H54</f>
        <v>Diseña e implementa procedimientos de control de calidad para los productos o servicios institucionales, o de terceros en el marco de sus competencias, garantizando altos niveles de confiabilidad y cumplimiento.</v>
      </c>
    </row>
    <row r="155" spans="31:35" ht="45" x14ac:dyDescent="0.2">
      <c r="AE155" s="148">
        <v>50</v>
      </c>
      <c r="AF155" s="149" t="str">
        <f>COMPETENCIAS!D54</f>
        <v>Inspección de productos o servicios</v>
      </c>
      <c r="AG155" s="150" t="str">
        <f>COMPETENCIAS!E54</f>
        <v>Capacidad para evaluar y verificar la calidad de los productos o servicios generados por la institución, asegurando que cumplan con los estándares establecidos y satisfagan las necesidades de los usuarios internos y externos.</v>
      </c>
      <c r="AH155" s="150" t="s">
        <v>32</v>
      </c>
      <c r="AI155" s="151" t="str">
        <f>COMPETENCIAS!H55</f>
        <v>Revisa y controla la calidad de informes técnicos, legales o administrativos, detectando posibles errores y proponiendo los ajustes necesarios.</v>
      </c>
    </row>
    <row r="156" spans="31:35" ht="45" x14ac:dyDescent="0.2">
      <c r="AE156" s="148">
        <v>51</v>
      </c>
      <c r="AF156" s="149" t="str">
        <f>COMPETENCIAS!D54</f>
        <v>Inspección de productos o servicios</v>
      </c>
      <c r="AG156" s="150" t="str">
        <f>COMPETENCIAS!E54</f>
        <v>Capacidad para evaluar y verificar la calidad de los productos o servicios generados por la institución, asegurando que cumplan con los estándares establecidos y satisfagan las necesidades de los usuarios internos y externos.</v>
      </c>
      <c r="AH156" s="150" t="s">
        <v>30</v>
      </c>
      <c r="AI156" s="151" t="str">
        <f>COMPETENCIAS!H56</f>
        <v>Verifica documentos o productos en su etapa preliminar, identificando errores básicos o aspectos que pueden mejorarse.</v>
      </c>
    </row>
    <row r="157" spans="31:35" ht="45" x14ac:dyDescent="0.2">
      <c r="AE157" s="148">
        <v>52</v>
      </c>
      <c r="AF157" s="153" t="str">
        <f>COMPETENCIAS!D57</f>
        <v>Manejo de recursos financieros</v>
      </c>
      <c r="AG157" s="150" t="str">
        <f>COMPETENCIAS!E57</f>
        <v>Capacidad para planificar, administrar y supervisar el uso de los recursos financieros de la organización, asegurando su correcta asignación, control y registro, en función de los objetivos institucionales.</v>
      </c>
      <c r="AH157" s="150" t="s">
        <v>34</v>
      </c>
      <c r="AI157" s="151" t="str">
        <f>COMPETENCIAS!H57</f>
        <v>Planifica, gestiona y aprueba el presupuesto anual de la institución o de proyectos de largo plazo, incluyendo la búsqueda y gestión de financiamiento que garantice su sostenibilidad.</v>
      </c>
    </row>
    <row r="158" spans="31:35" ht="45" x14ac:dyDescent="0.2">
      <c r="AE158" s="148">
        <v>53</v>
      </c>
      <c r="AF158" s="153" t="str">
        <f>COMPETENCIAS!D57</f>
        <v>Manejo de recursos financieros</v>
      </c>
      <c r="AG158" s="150" t="str">
        <f>COMPETENCIAS!E57</f>
        <v>Capacidad para planificar, administrar y supervisar el uso de los recursos financieros de la organización, asegurando su correcta asignación, control y registro, en función de los objetivos institucionales.</v>
      </c>
      <c r="AH158" s="150" t="s">
        <v>32</v>
      </c>
      <c r="AI158" s="151" t="str">
        <f>COMPETENCIAS!H58</f>
        <v>Elabora y administra presupuestos para proyectos de corto plazo, controlando los gastos y asegurando el cumplimiento de los objetivos establecidos.</v>
      </c>
    </row>
    <row r="159" spans="31:35" ht="45" x14ac:dyDescent="0.2">
      <c r="AE159" s="148">
        <v>54</v>
      </c>
      <c r="AF159" s="153" t="str">
        <f>COMPETENCIAS!D57</f>
        <v>Manejo de recursos financieros</v>
      </c>
      <c r="AG159" s="150" t="str">
        <f>COMPETENCIAS!E57</f>
        <v>Capacidad para planificar, administrar y supervisar el uso de los recursos financieros de la organización, asegurando su correcta asignación, control y registro, en función de los objetivos institucionales.</v>
      </c>
      <c r="AH159" s="150" t="s">
        <v>30</v>
      </c>
      <c r="AI159" s="151" t="str">
        <f>COMPETENCIAS!H59</f>
        <v>Utiliza fondos de caja chica para adquirir suministros de oficina y mantiene un registro organizado de los gastos efectuados.</v>
      </c>
    </row>
    <row r="160" spans="31:35" ht="45" x14ac:dyDescent="0.2">
      <c r="AE160" s="148">
        <v>55</v>
      </c>
      <c r="AF160" s="149" t="str">
        <f>COMPETENCIAS!D60</f>
        <v>Diseño de tecnología</v>
      </c>
      <c r="AG160" s="150" t="str">
        <f>COMPETENCIAS!E60</f>
        <v>Capacidad para crear o adaptar tecnologías, equipos, sistemas o herramientas que respondan a las necesidades del cliente interno y externo, contribuyendo a la mejora de la gestión institucional y a la innovación en los procesos.</v>
      </c>
      <c r="AH160" s="150" t="s">
        <v>34</v>
      </c>
      <c r="AI160" s="151" t="str">
        <f>COMPETENCIAS!H60</f>
        <v>Diseña y desarrolla nuevas tecnologías que fortalecen la gestión institucional y generan soluciones innovadoras a los requerimientos organizacionales.</v>
      </c>
    </row>
    <row r="161" spans="31:35" ht="45" x14ac:dyDescent="0.2">
      <c r="AE161" s="148">
        <v>56</v>
      </c>
      <c r="AF161" s="149" t="str">
        <f>COMPETENCIAS!D60</f>
        <v>Diseño de tecnología</v>
      </c>
      <c r="AG161" s="150" t="str">
        <f>COMPETENCIAS!E60</f>
        <v>Capacidad para crear o adaptar tecnologías, equipos, sistemas o herramientas que respondan a las necesidades del cliente interno y externo, contribuyendo a la mejora de la gestión institucional y a la innovación en los procesos.</v>
      </c>
      <c r="AH161" s="150" t="s">
        <v>32</v>
      </c>
      <c r="AI161" s="151" t="str">
        <f>COMPETENCIAS!H61</f>
        <v>Estructura e implementa mecanismos tecnológicos que permiten mejorar los procesos de la institución y optimizar sus resultados.</v>
      </c>
    </row>
    <row r="162" spans="31:35" ht="45" x14ac:dyDescent="0.2">
      <c r="AE162" s="148">
        <v>57</v>
      </c>
      <c r="AF162" s="149" t="str">
        <f>COMPETENCIAS!D60</f>
        <v>Diseño de tecnología</v>
      </c>
      <c r="AG162" s="150" t="str">
        <f>COMPETENCIAS!E60</f>
        <v>Capacidad para crear o adaptar tecnologías, equipos, sistemas o herramientas que respondan a las necesidades del cliente interno y externo, contribuyendo a la mejora de la gestión institucional y a la innovación en los procesos.</v>
      </c>
      <c r="AH162" s="150" t="s">
        <v>30</v>
      </c>
      <c r="AI162" s="151" t="str">
        <f>COMPETENCIAS!H62</f>
        <v>Realiza ajustes básicos o rediseños en plataformas tecnológicas, como el portal web institucional, bases de datos u otros sistemas, para facilitar el acceso a la información.</v>
      </c>
    </row>
    <row r="163" spans="31:35" ht="45" x14ac:dyDescent="0.2">
      <c r="AE163" s="148">
        <v>58</v>
      </c>
      <c r="AF163" s="153" t="str">
        <f>COMPETENCIAS!D63</f>
        <v>Análisis de operaciones</v>
      </c>
      <c r="AG163" s="150" t="str">
        <f>COMPETENCIAS!E63</f>
        <v>Capacidad para examinar las demandas y requerimientos de productos o servicios, con el fin de diseñar o ajustar procesos, sistemas y recursos que aseguren la eficiencia y efectividad en la gestión organizacional.</v>
      </c>
      <c r="AH163" s="150" t="s">
        <v>34</v>
      </c>
      <c r="AI163" s="151" t="str">
        <f>COMPETENCIAS!H63</f>
        <v>Determina y diseña sistemas de control que requieren nuevas unidades organizacionales, garantizando un funcionamiento eficiente y alineado a los objetivos institucionales.</v>
      </c>
    </row>
    <row r="164" spans="31:35" ht="45" x14ac:dyDescent="0.2">
      <c r="AE164" s="148">
        <v>59</v>
      </c>
      <c r="AF164" s="153" t="str">
        <f>COMPETENCIAS!D63</f>
        <v>Análisis de operaciones</v>
      </c>
      <c r="AG164" s="150" t="str">
        <f>COMPETENCIAS!E63</f>
        <v>Capacidad para examinar las demandas y requerimientos de productos o servicios, con el fin de diseñar o ajustar procesos, sistemas y recursos que aseguren la eficiencia y efectividad en la gestión organizacional.</v>
      </c>
      <c r="AH164" s="150" t="s">
        <v>32</v>
      </c>
      <c r="AI164" s="151" t="str">
        <f>COMPETENCIAS!H64</f>
        <v>Propone modificaciones en programas o sistemas informáticos para facilitar su uso y mejorar la experiencia del usuario.</v>
      </c>
    </row>
    <row r="165" spans="31:35" ht="45" x14ac:dyDescent="0.2">
      <c r="AE165" s="148">
        <v>60</v>
      </c>
      <c r="AF165" s="153" t="str">
        <f>COMPETENCIAS!D63</f>
        <v>Análisis de operaciones</v>
      </c>
      <c r="AG165" s="150" t="str">
        <f>COMPETENCIAS!E63</f>
        <v>Capacidad para examinar las demandas y requerimientos de productos o servicios, con el fin de diseñar o ajustar procesos, sistemas y recursos que aseguren la eficiencia y efectividad en la gestión organizacional.</v>
      </c>
      <c r="AH165" s="150" t="s">
        <v>30</v>
      </c>
      <c r="AI165" s="151" t="str">
        <f>COMPETENCIAS!H65</f>
        <v>Selecciona y recomienda equipos o recursos básicos para actividades administrativas en la oficina, asegurando su utilidad práctica.</v>
      </c>
    </row>
    <row r="166" spans="31:35" ht="30" x14ac:dyDescent="0.2">
      <c r="AE166" s="148">
        <v>61</v>
      </c>
      <c r="AF166" s="149" t="str">
        <f>COMPETENCIAS!D66</f>
        <v>Destreza matemática</v>
      </c>
      <c r="AG166" s="150" t="str">
        <f>COMPETENCIAS!E66</f>
        <v>Capacidad para aplicar las matemáticas en la ejecución de actividades, resolución de problemas y análisis de información, asegurando precisión y confiabilidad en los resultados.</v>
      </c>
      <c r="AH166" s="150" t="s">
        <v>34</v>
      </c>
      <c r="AI166" s="151" t="str">
        <f>COMPETENCIAS!H66</f>
        <v>Desarrolla modelos matemáticos avanzados para simular escenarios y resolver problemas complejos, contribuyendo a la toma de decisiones estratégicas.</v>
      </c>
    </row>
    <row r="167" spans="31:35" ht="30" x14ac:dyDescent="0.2">
      <c r="AE167" s="148">
        <v>62</v>
      </c>
      <c r="AF167" s="149" t="str">
        <f>COMPETENCIAS!D66</f>
        <v>Destreza matemática</v>
      </c>
      <c r="AG167" s="150" t="str">
        <f>COMPETENCIAS!E66</f>
        <v>Capacidad para aplicar las matemáticas en la ejecución de actividades, resolución de problemas y análisis de información, asegurando precisión y confiabilidad en los resultados.</v>
      </c>
      <c r="AH167" s="150" t="s">
        <v>32</v>
      </c>
      <c r="AI167" s="151" t="str">
        <f>COMPETENCIAS!H67</f>
        <v>Aplica cálculos matemáticos de mediana complejidad, como liquidaciones, conciliaciones bancarias o análisis contables, garantizando exactitud en los resultados.</v>
      </c>
    </row>
    <row r="168" spans="31:35" ht="30" x14ac:dyDescent="0.2">
      <c r="AE168" s="148">
        <v>63</v>
      </c>
      <c r="AF168" s="149" t="str">
        <f>COMPETENCIAS!D66</f>
        <v>Destreza matemática</v>
      </c>
      <c r="AG168" s="150" t="str">
        <f>COMPETENCIAS!E66</f>
        <v>Capacidad para aplicar las matemáticas en la ejecución de actividades, resolución de problemas y análisis de información, asegurando precisión y confiabilidad en los resultados.</v>
      </c>
      <c r="AH168" s="150" t="s">
        <v>30</v>
      </c>
      <c r="AI168" s="151" t="str">
        <f>COMPETENCIAS!H68</f>
        <v>Realiza operaciones aritméticas básicas, como contar dinero o efectuar cálculos simples, para dar soporte a tareas rutinarias.</v>
      </c>
    </row>
    <row r="169" spans="31:35" ht="45" x14ac:dyDescent="0.2">
      <c r="AE169" s="148">
        <v>64</v>
      </c>
      <c r="AF169" s="153" t="str">
        <f>COMPETENCIAS!D69</f>
        <v>Comprensión oral</v>
      </c>
      <c r="AG169" s="150" t="str">
        <f>COMPETENCIAS!E69</f>
        <v>Capacidad para escuchar atentamente y comprender información, ideas o instrucciones presentadas verbalmente, transformándolas en acciones o propuestas que aporten valor a la institución.</v>
      </c>
      <c r="AH169" s="150" t="s">
        <v>34</v>
      </c>
      <c r="AI169" s="151" t="str">
        <f>COMPETENCIAS!H69</f>
        <v>Comprende con claridad las ideas transmitidas en reuniones de trabajo y elabora propuestas alineadas a los requerimientos institucionales.</v>
      </c>
    </row>
    <row r="170" spans="31:35" ht="45" x14ac:dyDescent="0.2">
      <c r="AE170" s="148">
        <v>65</v>
      </c>
      <c r="AF170" s="153" t="str">
        <f>COMPETENCIAS!D69</f>
        <v>Comprensión oral</v>
      </c>
      <c r="AG170" s="150" t="str">
        <f>COMPETENCIAS!E69</f>
        <v>Capacidad para escuchar atentamente y comprender información, ideas o instrucciones presentadas verbalmente, transformándolas en acciones o propuestas que aporten valor a la institución.</v>
      </c>
      <c r="AH170" s="150" t="s">
        <v>32</v>
      </c>
      <c r="AI170" s="151" t="str">
        <f>COMPETENCIAS!H70</f>
        <v>Escucha y entiende las solicitudes de clientes internos y externos, elaborando informes y planteando respuestas oportunas.</v>
      </c>
    </row>
    <row r="171" spans="31:35" ht="45" x14ac:dyDescent="0.2">
      <c r="AE171" s="148">
        <v>66</v>
      </c>
      <c r="AF171" s="153" t="str">
        <f>COMPETENCIAS!D69</f>
        <v>Comprensión oral</v>
      </c>
      <c r="AG171" s="150" t="str">
        <f>COMPETENCIAS!E69</f>
        <v>Capacidad para escuchar atentamente y comprender información, ideas o instrucciones presentadas verbalmente, transformándolas en acciones o propuestas que aporten valor a la institución.</v>
      </c>
      <c r="AH171" s="150" t="s">
        <v>30</v>
      </c>
      <c r="AI171" s="151" t="str">
        <f>COMPETENCIAS!H71</f>
        <v>Atiende y asimila instrucciones sencillas o disposiciones recibidas, ejecutando las acciones necesarias para su cumplimiento.</v>
      </c>
    </row>
    <row r="172" spans="31:35" ht="30" x14ac:dyDescent="0.2">
      <c r="AE172" s="148">
        <v>67</v>
      </c>
      <c r="AF172" s="149" t="str">
        <f>COMPETENCIAS!D72</f>
        <v>Expresión oral</v>
      </c>
      <c r="AG172" s="150" t="str">
        <f>COMPETENCIAS!E72</f>
        <v>Capacidad para comunicar información o ideas de manera verbal, con claridad y precisión, adaptándose al interlocutor y al contexto, para asegurar la comprensión y efectividad del mensaje.</v>
      </c>
      <c r="AH172" s="150" t="s">
        <v>34</v>
      </c>
      <c r="AI172" s="151" t="str">
        <f>COMPETENCIAS!H72</f>
        <v>Expone programas, proyectos u otros temas relevantes ante autoridades o representantes de diferentes entidades, transmitiendo seguridad, claridad y dominio del contenido.</v>
      </c>
    </row>
    <row r="173" spans="31:35" ht="30" x14ac:dyDescent="0.2">
      <c r="AE173" s="148">
        <v>68</v>
      </c>
      <c r="AF173" s="149" t="str">
        <f>COMPETENCIAS!D72</f>
        <v>Expresión oral</v>
      </c>
      <c r="AG173" s="150" t="str">
        <f>COMPETENCIAS!E72</f>
        <v>Capacidad para comunicar información o ideas de manera verbal, con claridad y precisión, adaptándose al interlocutor y al contexto, para asegurar la comprensión y efectividad del mensaje.</v>
      </c>
      <c r="AH173" s="150" t="s">
        <v>32</v>
      </c>
      <c r="AI173" s="151" t="str">
        <f>COMPETENCIAS!H73</f>
        <v>Comunica información importante de forma estructurada, organizando el mensaje para que resulte comprensible y útil para quienes lo reciben.</v>
      </c>
    </row>
    <row r="174" spans="31:35" ht="30" x14ac:dyDescent="0.2">
      <c r="AE174" s="148">
        <v>69</v>
      </c>
      <c r="AF174" s="149" t="str">
        <f>COMPETENCIAS!D72</f>
        <v>Expresión oral</v>
      </c>
      <c r="AG174" s="150" t="str">
        <f>COMPETENCIAS!E72</f>
        <v>Capacidad para comunicar información o ideas de manera verbal, con claridad y precisión, adaptándose al interlocutor y al contexto, para asegurar la comprensión y efectividad del mensaje.</v>
      </c>
      <c r="AH174" s="150" t="s">
        <v>30</v>
      </c>
      <c r="AI174" s="151" t="str">
        <f>COMPETENCIAS!H74</f>
        <v>Transmite información sencilla de manera clara y oportuna, facilitando la comprensión inmediata.</v>
      </c>
    </row>
    <row r="175" spans="31:35" ht="45" x14ac:dyDescent="0.2">
      <c r="AE175" s="148">
        <v>70</v>
      </c>
      <c r="AF175" s="153" t="str">
        <f>COMPETENCIAS!D75</f>
        <v>Expresión escrita</v>
      </c>
      <c r="AG175" s="150" t="str">
        <f>COMPETENCIAS!E75</f>
        <v>Capacidad para transmitir información e ideas por medio de la escritura, utilizando un lenguaje claro, estructurado y adecuado al contexto, de manera que el receptor comprenda el mensaje con facilidad.</v>
      </c>
      <c r="AH175" s="150" t="s">
        <v>34</v>
      </c>
      <c r="AI175" s="151" t="str">
        <f>COMPETENCIAS!H75</f>
        <v>Redacta documentos de alta complejidad, como informes técnicos, legales o administrativos, en los que se establecen parámetros que tienen impacto directo en la gestión institucional o en proyectos estratégicos.</v>
      </c>
    </row>
    <row r="176" spans="31:35" ht="45" x14ac:dyDescent="0.2">
      <c r="AE176" s="148">
        <v>71</v>
      </c>
      <c r="AF176" s="153" t="str">
        <f>COMPETENCIAS!D75</f>
        <v>Expresión escrita</v>
      </c>
      <c r="AG176" s="150" t="str">
        <f>COMPETENCIAS!E75</f>
        <v>Capacidad para transmitir información e ideas por medio de la escritura, utilizando un lenguaje claro, estructurado y adecuado al contexto, de manera que el receptor comprenda el mensaje con facilidad.</v>
      </c>
      <c r="AH176" s="150" t="s">
        <v>32</v>
      </c>
      <c r="AI176" s="151" t="str">
        <f>COMPETENCIAS!H76</f>
        <v>Elabora documentos de mediana complejidad, tales como oficios, circulares o reportes internos, garantizando claridad y coherencia en la comunicación escrita.</v>
      </c>
    </row>
    <row r="177" spans="31:35" ht="45" x14ac:dyDescent="0.2">
      <c r="AE177" s="148">
        <v>72</v>
      </c>
      <c r="AF177" s="153" t="str">
        <f>COMPETENCIAS!D75</f>
        <v>Expresión escrita</v>
      </c>
      <c r="AG177" s="150" t="str">
        <f>COMPETENCIAS!E75</f>
        <v>Capacidad para transmitir información e ideas por medio de la escritura, utilizando un lenguaje claro, estructurado y adecuado al contexto, de manera que el receptor comprenda el mensaje con facilidad.</v>
      </c>
      <c r="AH177" s="150" t="s">
        <v>30</v>
      </c>
      <c r="AI177" s="151" t="str">
        <f>COMPETENCIAS!H77</f>
        <v>Redacta textos breves y sencillos, como memorandos o notas, asegurando que el mensaje sea conciso y fácil de entender.</v>
      </c>
    </row>
    <row r="178" spans="31:35" ht="45" x14ac:dyDescent="0.2">
      <c r="AE178" s="148">
        <v>73</v>
      </c>
      <c r="AF178" s="149" t="str">
        <f>COMPETENCIAS!D78</f>
        <v>Toma de decisiones</v>
      </c>
      <c r="AG178"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78" s="150" t="s">
        <v>34</v>
      </c>
      <c r="AI178" s="151" t="str">
        <f>COMPETENCIAS!H78</f>
        <v>Toma decisiones fundamentadas en análisis rigurosos, aun en situaciones complejas y bajo presión, alineando cada acción con la misión y los objetivos institucionales. Además, anticipa escenarios futuros y propone soluciones que fortalecen la sostenibilidad de la entidad.</v>
      </c>
    </row>
    <row r="179" spans="31:35" ht="45" x14ac:dyDescent="0.2">
      <c r="AE179" s="148">
        <v>74</v>
      </c>
      <c r="AF179" s="149" t="str">
        <f>COMPETENCIAS!D78</f>
        <v>Toma de decisiones</v>
      </c>
      <c r="AG179"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79" s="150" t="s">
        <v>32</v>
      </c>
      <c r="AI179" s="151" t="str">
        <f>COMPETENCIAS!H79</f>
        <v>Evalúa las alternativas disponibles en situaciones nuevas y decide de manera oportuna, apoyándose en su experiencia, conocimientos previos y el entendimiento de procesos, productos o servicios bajo su responsabilidad.</v>
      </c>
    </row>
    <row r="180" spans="31:35" ht="45" x14ac:dyDescent="0.2">
      <c r="AE180" s="148">
        <v>75</v>
      </c>
      <c r="AF180" s="149" t="str">
        <f>COMPETENCIAS!D78</f>
        <v>Toma de decisiones</v>
      </c>
      <c r="AG180" s="150" t="str">
        <f>COMPETENCIAS!E78</f>
        <v>Capacidad para seleccionar el curso de acción más adecuado entre diversas alternativas, evaluando ventajas, desventajas y posibles consecuencias, incluso en contextos de presión o con información limitada, con el fin de garantizar decisiones oportunas y acertadas.</v>
      </c>
      <c r="AH180" s="150" t="s">
        <v>30</v>
      </c>
      <c r="AI180" s="151" t="str">
        <f>COMPETENCIAS!H80</f>
        <v>Recopila información disponible y toma decisiones en su ámbito habitual de trabajo. Sus elecciones son de baja complejidad y se basan en la comparación con experiencias similares previas.</v>
      </c>
    </row>
    <row r="181" spans="31:35" ht="45" x14ac:dyDescent="0.2">
      <c r="AE181" s="148">
        <v>76</v>
      </c>
      <c r="AF181" s="153" t="str">
        <f>COMPETENCIAS!D81</f>
        <v>Detección de averías</v>
      </c>
      <c r="AG181" s="150" t="str">
        <f>COMPETENCIAS!E81</f>
        <v>Capacidad para identificar las causas de fallas en equipos, sistemas o procesos, y determinar las acciones necesarias para corregirlas, asegurando la continuidad operativa y la eficiencia en el trabajo.</v>
      </c>
      <c r="AH181" s="150" t="s">
        <v>34</v>
      </c>
      <c r="AI181" s="151" t="str">
        <f>COMPETENCIAS!H81</f>
        <v>Detecta y diagnostica fallas en sistemas o equipos de alta complejidad, como la depuración de código en un nuevo sistema operativo, proponiendo soluciones efectivas.</v>
      </c>
    </row>
    <row r="182" spans="31:35" ht="45" x14ac:dyDescent="0.2">
      <c r="AE182" s="148">
        <v>77</v>
      </c>
      <c r="AF182" s="153" t="str">
        <f>COMPETENCIAS!D81</f>
        <v>Detección de averías</v>
      </c>
      <c r="AG182" s="150" t="str">
        <f>COMPETENCIAS!E81</f>
        <v>Capacidad para identificar las causas de fallas en equipos, sistemas o procesos, y determinar las acciones necesarias para corregirlas, asegurando la continuidad operativa y la eficiencia en el trabajo.</v>
      </c>
      <c r="AH182" s="150" t="s">
        <v>32</v>
      </c>
      <c r="AI182" s="151" t="str">
        <f>COMPETENCIAS!H82</f>
        <v>Identifica circuitos, componentes o procesos que originan fallas en sistemas eléctricos o en equipos de operación compleja, contribuyendo a su reparación.</v>
      </c>
    </row>
    <row r="183" spans="31:35" ht="45" x14ac:dyDescent="0.2">
      <c r="AE183" s="148">
        <v>78</v>
      </c>
      <c r="AF183" s="153" t="str">
        <f>COMPETENCIAS!D81</f>
        <v>Detección de averías</v>
      </c>
      <c r="AG183" s="150" t="str">
        <f>COMPETENCIAS!E81</f>
        <v>Capacidad para identificar las causas de fallas en equipos, sistemas o procesos, y determinar las acciones necesarias para corregirlas, asegurando la continuidad operativa y la eficiencia en el trabajo.</v>
      </c>
      <c r="AH183" s="150" t="s">
        <v>30</v>
      </c>
      <c r="AI183" s="151" t="str">
        <f>COMPETENCIAS!H83</f>
        <v>Localiza el origen de errores en máquinas o equipos de uso sencillo, aportando soluciones básicas para restablecer su funcionamiento.</v>
      </c>
    </row>
    <row r="184" spans="31:35" ht="30" x14ac:dyDescent="0.2">
      <c r="AE184" s="148">
        <v>79</v>
      </c>
      <c r="AF184" s="149" t="str">
        <f>COMPETENCIAS!D84</f>
        <v>Reparación</v>
      </c>
      <c r="AG184" s="150" t="str">
        <f>COMPETENCIAS!E84</f>
        <v>Capacidad para inspeccionar, diagnosticar y corregir daños en maquinaria, equipos o sistemas, aplicando los procedimientos adecuados para restablecer su correcto funcionamiento.</v>
      </c>
      <c r="AH184" s="150" t="s">
        <v>34</v>
      </c>
      <c r="AI184" s="151" t="str">
        <f>COMPETENCIAS!H84</f>
        <v>Efectúa reparaciones en maquinarias, equipos y sistemas de alta complejidad, realizando una inspección previa que le permite determinar con precisión el origen del daño y la mejor solución.</v>
      </c>
    </row>
    <row r="185" spans="31:35" ht="30" x14ac:dyDescent="0.2">
      <c r="AE185" s="148">
        <v>80</v>
      </c>
      <c r="AF185" s="149" t="str">
        <f>COMPETENCIAS!D84</f>
        <v>Reparación</v>
      </c>
      <c r="AG185" s="150" t="str">
        <f>COMPETENCIAS!E84</f>
        <v>Capacidad para inspeccionar, diagnosticar y corregir daños en maquinaria, equipos o sistemas, aplicando los procedimientos adecuados para restablecer su correcto funcionamiento.</v>
      </c>
      <c r="AH185" s="150" t="s">
        <v>32</v>
      </c>
      <c r="AI185" s="151" t="str">
        <f>COMPETENCIAS!H85</f>
        <v>Reemplaza piezas o componentes deteriorados en maquinarias, equipos y sistemas, siguiendo las especificaciones técnicas correspondientes.</v>
      </c>
    </row>
    <row r="186" spans="31:35" ht="30" x14ac:dyDescent="0.2">
      <c r="AE186" s="148">
        <v>81</v>
      </c>
      <c r="AF186" s="149" t="str">
        <f>COMPETENCIAS!D84</f>
        <v>Reparación</v>
      </c>
      <c r="AG186" s="150" t="str">
        <f>COMPETENCIAS!E84</f>
        <v>Capacidad para inspeccionar, diagnosticar y corregir daños en maquinaria, equipos o sistemas, aplicando los procedimientos adecuados para restablecer su correcto funcionamiento.</v>
      </c>
      <c r="AH186" s="150" t="s">
        <v>30</v>
      </c>
      <c r="AI186" s="151" t="str">
        <f>COMPETENCIAS!H86</f>
        <v>Realiza ajustes simples en piezas o componentes básicos de maquinarias y equipos, asegurando su operatividad inmediata.</v>
      </c>
    </row>
    <row r="187" spans="31:35" ht="45" x14ac:dyDescent="0.2">
      <c r="AE187" s="148">
        <v>82</v>
      </c>
      <c r="AF187" s="153" t="str">
        <f>COMPETENCIAS!D87</f>
        <v>Instalación</v>
      </c>
      <c r="AG187" s="150" t="str">
        <f>COMPETENCIAS!E87</f>
        <v>Capacidad para instalar equipos, maquinarias, cableado o programas, asegurando que cumplan con las especificaciones técnicas y operativas requeridas, de manera que puedan funcionar de forma eficiente y segura.</v>
      </c>
      <c r="AH187" s="150" t="s">
        <v>34</v>
      </c>
      <c r="AI187" s="151" t="str">
        <f>COMPETENCIAS!H87</f>
        <v>Instala maquinarias, programas y equipos de alta complejidad, garantizando su correcta configuración y funcionamiento.</v>
      </c>
    </row>
    <row r="188" spans="31:35" ht="45" x14ac:dyDescent="0.2">
      <c r="AE188" s="148">
        <v>83</v>
      </c>
      <c r="AF188" s="153" t="str">
        <f>COMPETENCIAS!D87</f>
        <v>Instalación</v>
      </c>
      <c r="AG188" s="150" t="str">
        <f>COMPETENCIAS!E87</f>
        <v>Capacidad para instalar equipos, maquinarias, cableado o programas, asegurando que cumplan con las especificaciones técnicas y operativas requeridas, de manera que puedan funcionar de forma eficiente y segura.</v>
      </c>
      <c r="AH188" s="150" t="s">
        <v>32</v>
      </c>
      <c r="AI188" s="151" t="str">
        <f>COMPETENCIAS!H88</f>
        <v>Realiza la instalación de cableados, equipos o programas de menor complejidad, asegurando que operen adecuadamente.</v>
      </c>
    </row>
    <row r="189" spans="31:35" ht="45" x14ac:dyDescent="0.2">
      <c r="AE189" s="148">
        <v>84</v>
      </c>
      <c r="AF189" s="153" t="str">
        <f>COMPETENCIAS!D87</f>
        <v>Instalación</v>
      </c>
      <c r="AG189" s="150" t="str">
        <f>COMPETENCIAS!E87</f>
        <v>Capacidad para instalar equipos, maquinarias, cableado o programas, asegurando que cumplan con las especificaciones técnicas y operativas requeridas, de manera que puedan funcionar de forma eficiente y segura.</v>
      </c>
      <c r="AH189" s="150" t="s">
        <v>30</v>
      </c>
      <c r="AI189" s="151" t="str">
        <f>COMPETENCIAS!H89</f>
        <v>Efectúa la colocación o ensamblaje de piezas sencillas en maquinarias, equipos u otros dispositivos, facilitando su uso inmediato.</v>
      </c>
    </row>
    <row r="190" spans="31:35" ht="45" x14ac:dyDescent="0.2">
      <c r="AE190" s="148">
        <v>85</v>
      </c>
      <c r="AF190" s="149" t="str">
        <f>COMPETENCIAS!D90</f>
        <v>Comprobación</v>
      </c>
      <c r="AG190" s="150" t="str">
        <f>COMPETENCIAS!E90</f>
        <v>Capacidad para realizar pruebas y ensayos que permitan verificar el correcto funcionamiento de equipos, programas o procedimientos técnicos-administrativos, identificando errores y proponiendo mejoras cuando sea necesario.</v>
      </c>
      <c r="AH190" s="150" t="s">
        <v>34</v>
      </c>
      <c r="AI190" s="151" t="str">
        <f>COMPETENCIAS!H90</f>
        <v>Efectúa pruebas y ensayos complejos para comprobar la operatividad de nuevos sistemas, equipos o procedimientos técnico-administrativos. Identifica con claridad fallas potenciales y propone soluciones correctivas.</v>
      </c>
    </row>
    <row r="191" spans="31:35" ht="45" x14ac:dyDescent="0.2">
      <c r="AE191" s="148">
        <v>86</v>
      </c>
      <c r="AF191" s="149" t="str">
        <f>COMPETENCIAS!D90</f>
        <v>Comprobación</v>
      </c>
      <c r="AG191" s="150" t="str">
        <f>COMPETENCIAS!E90</f>
        <v>Capacidad para realizar pruebas y ensayos que permitan verificar el correcto funcionamiento de equipos, programas o procedimientos técnicos-administrativos, identificando errores y proponiendo mejoras cuando sea necesario.</v>
      </c>
      <c r="AH191" s="150" t="s">
        <v>32</v>
      </c>
      <c r="AI191" s="151" t="str">
        <f>COMPETENCIAS!H91</f>
        <v>Enciende o utiliza por primera vez máquinas o equipos para verificar su funcionamiento, constatando la calidad de los productos o resultados obtenidos.</v>
      </c>
    </row>
    <row r="192" spans="31:35" ht="45" x14ac:dyDescent="0.2">
      <c r="AE192" s="148">
        <v>87</v>
      </c>
      <c r="AF192" s="149" t="str">
        <f>COMPETENCIAS!D90</f>
        <v>Comprobación</v>
      </c>
      <c r="AG192" s="150" t="str">
        <f>COMPETENCIAS!E90</f>
        <v>Capacidad para realizar pruebas y ensayos que permitan verificar el correcto funcionamiento de equipos, programas o procedimientos técnicos-administrativos, identificando errores y proponiendo mejoras cuando sea necesario.</v>
      </c>
      <c r="AH192" s="150" t="s">
        <v>30</v>
      </c>
      <c r="AI192" s="151" t="str">
        <f>COMPETENCIAS!H92</f>
        <v>Revisa periódicamente el funcionamiento de equipos o máquinas, asegurando su operatividad básica.</v>
      </c>
    </row>
    <row r="193" spans="31:35" ht="45" x14ac:dyDescent="0.2">
      <c r="AE193" s="148">
        <v>88</v>
      </c>
      <c r="AF193" s="153" t="str">
        <f>COMPETENCIAS!D93</f>
        <v>Comprensión escrita</v>
      </c>
      <c r="AG193" s="150" t="str">
        <f>COMPETENCIAS!E93</f>
        <v>Capacidad para leer, interpretar y comprender información o ideas presentadas por escrito, transformándolas en acciones, informes o propuestas que aporten al cumplimiento de los objetivos institucionales.</v>
      </c>
      <c r="AH193" s="150" t="s">
        <v>34</v>
      </c>
      <c r="AI193" s="151" t="str">
        <f>COMPETENCIAS!H93</f>
        <v>Lee y analiza documentos de alta complejidad, elaborando propuestas de solución o mejora basadas en un nivel avanzado de comprensión.</v>
      </c>
    </row>
    <row r="194" spans="31:35" ht="45" x14ac:dyDescent="0.2">
      <c r="AE194" s="148">
        <v>89</v>
      </c>
      <c r="AF194" s="153" t="str">
        <f>COMPETENCIAS!D93</f>
        <v>Comprensión escrita</v>
      </c>
      <c r="AG194" s="150" t="str">
        <f>COMPETENCIAS!E93</f>
        <v>Capacidad para leer, interpretar y comprender información o ideas presentadas por escrito, transformándolas en acciones, informes o propuestas que aporten al cumplimiento de los objetivos institucionales.</v>
      </c>
      <c r="AH194" s="150" t="s">
        <v>32</v>
      </c>
      <c r="AI194" s="151" t="str">
        <f>COMPETENCIAS!H94</f>
        <v>Interpreta documentos de complejidad media y redacta posteriormente informes claros y coherentes sobre la información revisada.</v>
      </c>
    </row>
    <row r="195" spans="31:35" ht="45" x14ac:dyDescent="0.2">
      <c r="AE195" s="148">
        <v>90</v>
      </c>
      <c r="AF195" s="153" t="str">
        <f>COMPETENCIAS!D93</f>
        <v>Comprensión escrita</v>
      </c>
      <c r="AG195" s="150" t="str">
        <f>COMPETENCIAS!E93</f>
        <v>Capacidad para leer, interpretar y comprender información o ideas presentadas por escrito, transformándolas en acciones, informes o propuestas que aporten al cumplimiento de los objetivos institucionales.</v>
      </c>
      <c r="AH195" s="150" t="s">
        <v>30</v>
      </c>
      <c r="AI195" s="151" t="str">
        <f>COMPETENCIAS!H95</f>
        <v>Lee y comprende información sencilla presentada por escrito, ejecutando las acciones necesarias según lo indicado.</v>
      </c>
    </row>
    <row r="196" spans="31:35" ht="45" x14ac:dyDescent="0.2">
      <c r="AE196" s="148">
        <v>91</v>
      </c>
      <c r="AF196" s="149" t="str">
        <f>COMPETENCIAS!D96</f>
        <v xml:space="preserve">Comunicación y colaboración digital </v>
      </c>
      <c r="AG196" s="150" t="str">
        <f>COMPETENCIAS!E96</f>
        <v>Capacidad para interactuar y compartir información de manera clara y efectiva a través de medios digitales, fomentando la colaboración en redes y equipos de trabajo, tanto internos como externos a la institución.</v>
      </c>
      <c r="AH196" s="150" t="s">
        <v>34</v>
      </c>
      <c r="AI196" s="151" t="str">
        <f>COMPETENCIAS!H96</f>
        <v>Diseña y gestiona redes digitales inteligentes que integran tecnologías y sistemas innovadores, con el propósito de compartir conocimientos y generar valor agregado en los resultados institucionales.</v>
      </c>
    </row>
    <row r="197" spans="31:35" ht="45" x14ac:dyDescent="0.2">
      <c r="AE197" s="148">
        <v>92</v>
      </c>
      <c r="AF197" s="149" t="str">
        <f>COMPETENCIAS!D96</f>
        <v xml:space="preserve">Comunicación y colaboración digital </v>
      </c>
      <c r="AG197" s="150" t="str">
        <f>COMPETENCIAS!E96</f>
        <v>Capacidad para interactuar y compartir información de manera clara y efectiva a través de medios digitales, fomentando la colaboración en redes y equipos de trabajo, tanto internos como externos a la institución.</v>
      </c>
      <c r="AH197" s="150" t="s">
        <v>32</v>
      </c>
      <c r="AI197" s="151" t="str">
        <f>COMPETENCIAS!H97</f>
        <v>Participa activamente en redes digitales de trabajo y, en ocasiones, impulsa su creación para facilitar el intercambio de información y conocimientos alineados a los objetivos de la entidad.</v>
      </c>
    </row>
    <row r="198" spans="31:35" ht="45" x14ac:dyDescent="0.2">
      <c r="AE198" s="148">
        <v>93</v>
      </c>
      <c r="AF198" s="149" t="str">
        <f>COMPETENCIAS!D96</f>
        <v xml:space="preserve">Comunicación y colaboración digital </v>
      </c>
      <c r="AG198" s="150" t="str">
        <f>COMPETENCIAS!E96</f>
        <v>Capacidad para interactuar y compartir información de manera clara y efectiva a través de medios digitales, fomentando la colaboración en redes y equipos de trabajo, tanto internos como externos a la institución.</v>
      </c>
      <c r="AH198" s="150" t="s">
        <v>30</v>
      </c>
      <c r="AI198" s="151" t="str">
        <f>COMPETENCIAS!H98</f>
        <v>Adapta y reelabora contenidos digitales utilizando recursos tecnológicos básicos, con el fin de apoyar la comunicación en entornos digitales.</v>
      </c>
    </row>
    <row r="199" spans="31:35" ht="45" x14ac:dyDescent="0.2">
      <c r="AE199" s="148">
        <v>94</v>
      </c>
      <c r="AF199" s="153" t="str">
        <f>COMPETENCIAS!D99</f>
        <v>Creatividad digital</v>
      </c>
      <c r="AG199" s="150" t="str">
        <f>COMPETENCIAS!E99</f>
        <v>Capacidad para idear, diseñar y producir contenidos en diferentes formatos digitales, utilizando herramientas y plataformas tecnológicas que respondan a las necesidades del puesto, de la institución y de los usuarios.</v>
      </c>
      <c r="AH199" s="150" t="s">
        <v>34</v>
      </c>
      <c r="AI199" s="151" t="str">
        <f>COMPETENCIAS!H99</f>
        <v>Desarrolla y diseña contenidos digitales innovadores, integrando recursos tecnológicos avanzados que aportan valor a los resultados institucionales y fortalecen la comunicación en entornos digitales.</v>
      </c>
    </row>
    <row r="200" spans="31:35" ht="45" x14ac:dyDescent="0.2">
      <c r="AE200" s="148">
        <v>95</v>
      </c>
      <c r="AF200" s="153" t="str">
        <f>COMPETENCIAS!D99</f>
        <v>Creatividad digital</v>
      </c>
      <c r="AG200" s="150" t="str">
        <f>COMPETENCIAS!E99</f>
        <v>Capacidad para idear, diseñar y producir contenidos en diferentes formatos digitales, utilizando herramientas y plataformas tecnológicas que respondan a las necesidades del puesto, de la institución y de los usuarios.</v>
      </c>
      <c r="AH200" s="150" t="s">
        <v>32</v>
      </c>
      <c r="AI200" s="151" t="str">
        <f>COMPETENCIAS!H100</f>
        <v>Crea y adapta contenidos digitales con apoyo de herramientas tecnológicas, participando en redes y entornos colaborativos para compartir información y conocimientos.</v>
      </c>
    </row>
    <row r="201" spans="31:35" ht="45" x14ac:dyDescent="0.2">
      <c r="AE201" s="148">
        <v>96</v>
      </c>
      <c r="AF201" s="153" t="str">
        <f>COMPETENCIAS!D99</f>
        <v>Creatividad digital</v>
      </c>
      <c r="AG201" s="150" t="str">
        <f>COMPETENCIAS!E99</f>
        <v>Capacidad para idear, diseñar y producir contenidos en diferentes formatos digitales, utilizando herramientas y plataformas tecnológicas que respondan a las necesidades del puesto, de la institución y de los usuarios.</v>
      </c>
      <c r="AH201" s="150" t="s">
        <v>30</v>
      </c>
      <c r="AI201" s="151" t="str">
        <f>COMPETENCIAS!H101</f>
        <v>Reelabora o ajusta materiales digitales mediante el uso de recursos básicos, facilitando su difusión y aprovechamiento en actividades rutinarias.</v>
      </c>
    </row>
    <row r="202" spans="31:35" ht="47.25" x14ac:dyDescent="0.2">
      <c r="AE202" s="148">
        <v>97</v>
      </c>
      <c r="AF202" s="149" t="str">
        <f>COMPETENCIAS!D102</f>
        <v>Resolución de problemas digitales / Seguridad digital</v>
      </c>
      <c r="AG202" s="150" t="str">
        <f>COMPETENCIAS!E102</f>
        <v>Capacidad para identificar y resolver problemas técnicos relacionados con el uso de herramientas y entornos digitales, aplicando medidas de seguridad que protejan la información, los datos y la privacidad institucional.</v>
      </c>
      <c r="AH202" s="150" t="s">
        <v>34</v>
      </c>
      <c r="AI202" s="151" t="str">
        <f>COMPETENCIAS!H102</f>
        <v>Detecta y soluciona fallas técnicas en dispositivos y entornos digitales, configurando y personalizando sistemas de forma segura. Se adapta rápidamente a nuevas herramientas, actualizaciones o cambios tecnológicos.</v>
      </c>
    </row>
    <row r="203" spans="31:35" ht="47.25" x14ac:dyDescent="0.2">
      <c r="AE203" s="148">
        <v>98</v>
      </c>
      <c r="AF203" s="149" t="str">
        <f>COMPETENCIAS!D102</f>
        <v>Resolución de problemas digitales / Seguridad digital</v>
      </c>
      <c r="AG203" s="150" t="str">
        <f>COMPETENCIAS!E102</f>
        <v>Capacidad para identificar y resolver problemas técnicos relacionados con el uso de herramientas y entornos digitales, aplicando medidas de seguridad que protejan la información, los datos y la privacidad institucional.</v>
      </c>
      <c r="AH203" s="150" t="s">
        <v>32</v>
      </c>
      <c r="AI203" s="151" t="str">
        <f>COMPETENCIAS!H103</f>
        <v>Utiliza tecnologías de manera innovadora para anticipar y resolver problemas en entornos digitales, aplicando mantenimiento preventivo y actualizando programas, dispositivos y sistemas para evitar fallas.</v>
      </c>
    </row>
    <row r="204" spans="31:35" ht="47.25" x14ac:dyDescent="0.2">
      <c r="AE204" s="148">
        <v>99</v>
      </c>
      <c r="AF204" s="149" t="str">
        <f>COMPETENCIAS!D102</f>
        <v>Resolución de problemas digitales / Seguridad digital</v>
      </c>
      <c r="AG204" s="150" t="str">
        <f>COMPETENCIAS!E102</f>
        <v>Capacidad para identificar y resolver problemas técnicos relacionados con el uso de herramientas y entornos digitales, aplicando medidas de seguridad que protejan la información, los datos y la privacidad institucional.</v>
      </c>
      <c r="AH204" s="150" t="s">
        <v>30</v>
      </c>
      <c r="AI204" s="151" t="str">
        <f>COMPETENCIAS!H104</f>
        <v>Reconoce necesidades de mejora en su competencia digital y apoya a otros usuarios en la resolución de problemas básicos de software o hardware, guiándolos paso a paso de manera accesible.</v>
      </c>
    </row>
    <row r="205" spans="31:35" ht="45" x14ac:dyDescent="0.2">
      <c r="AE205" s="148">
        <v>100</v>
      </c>
      <c r="AF205" s="153" t="str">
        <f>COMPETENCIAS!D105</f>
        <v>Autonomía</v>
      </c>
      <c r="AG205"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5" s="150" t="s">
        <v>34</v>
      </c>
      <c r="AI205" s="151" t="str">
        <f>COMPETENCIAS!H105</f>
        <v>Administra su labor con un alto grado de autonomía, responsabilidad y motivación, optimizando los recursos y garantizando la seguridad de la información. Genera vínculos de confianza con su jefe inmediato y con sus compañeros en distintos contextos de desempeño.</v>
      </c>
    </row>
    <row r="206" spans="31:35" ht="45" x14ac:dyDescent="0.2">
      <c r="AE206" s="148">
        <v>101</v>
      </c>
      <c r="AF206" s="153" t="str">
        <f>COMPETENCIAS!D105</f>
        <v>Autonomía</v>
      </c>
      <c r="AG206"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6" s="150" t="s">
        <v>32</v>
      </c>
      <c r="AI206" s="151" t="str">
        <f>COMPETENCIAS!H106</f>
        <v>Organiza su trabajo con motivación y confianza, aplicando sus capacidades de manera autónoma y comunicándose de forma efectiva. Utiliza los recursos necesarios con responsabilidad, cuidando la seguridad de la información.</v>
      </c>
    </row>
    <row r="207" spans="31:35" ht="45" x14ac:dyDescent="0.2">
      <c r="AE207" s="148">
        <v>102</v>
      </c>
      <c r="AF207" s="153" t="str">
        <f>COMPETENCIAS!D105</f>
        <v>Autonomía</v>
      </c>
      <c r="AG207" s="150" t="str">
        <f>COMPETENCIAS!E105</f>
        <v>Capacidad para gestionar el propio trabajo de manera independiente, utilizando adecuadamente los recursos disponibles y las tecnologías de la información, manteniendo relaciones de confianza y asegurando el cumplimiento de los compromisos asignados.</v>
      </c>
      <c r="AH207" s="150" t="s">
        <v>30</v>
      </c>
      <c r="AI207" s="151" t="str">
        <f>COMPETENCIAS!H107</f>
        <v>Realiza sus tareas con motivación y autocontrol, aprovechando los recursos disponibles bajo supervisión a distancia, manteniendo una comunicación clara y comprensible con su jefe inmediato y con su equipo.</v>
      </c>
    </row>
    <row r="208" spans="31:35" ht="45" x14ac:dyDescent="0.2">
      <c r="AE208" s="148">
        <v>103</v>
      </c>
      <c r="AF208" s="149" t="str">
        <f>COMPETENCIAS!D108</f>
        <v>Comunicación efectiva</v>
      </c>
      <c r="AG208"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08" s="150" t="s">
        <v>34</v>
      </c>
      <c r="AI208" s="151" t="str">
        <f>COMPETENCIAS!H108</f>
        <v>Selecciona el momento y la forma más adecuada para exponer situaciones relevantes de la institución, siendo convocado por otros para colaborar en procesos clave. Utiliza herramientas y metodologías que le permiten diseñar estrategias de comunicación efectivas.</v>
      </c>
    </row>
    <row r="209" spans="31:35" ht="45" x14ac:dyDescent="0.2">
      <c r="AE209" s="148">
        <v>104</v>
      </c>
      <c r="AF209" s="149" t="str">
        <f>COMPETENCIAS!D108</f>
        <v>Comunicación efectiva</v>
      </c>
      <c r="AG209"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09" s="150" t="s">
        <v>32</v>
      </c>
      <c r="AI209" s="151" t="str">
        <f>COMPETENCIAS!H109</f>
        <v>Expresa sus ideas de manera clara, fluida y adaptada al interlocutor y al contexto, logrando que el mensaje sea comprendido e impacte en su audiencia. Escucha activamente a los demás, esforzándose por comprender el significado de la información recibida.</v>
      </c>
    </row>
    <row r="210" spans="31:35" ht="45" x14ac:dyDescent="0.2">
      <c r="AE210" s="148">
        <v>105</v>
      </c>
      <c r="AF210" s="149" t="str">
        <f>COMPETENCIAS!D108</f>
        <v>Comunicación efectiva</v>
      </c>
      <c r="AG210" s="150" t="str">
        <f>COMPETENCIAS!E108</f>
        <v>Capacidad para escuchar, comprender y transmitir información de manera clara y precisa, tanto en forma oral, escrita y gestual, construyendo redes de contacto efectivas con funcionarios y ciudadanos para alcanzar los objetivos institucionales.</v>
      </c>
      <c r="AH210" s="150" t="s">
        <v>30</v>
      </c>
      <c r="AI210" s="151" t="str">
        <f>COMPETENCIAS!H110</f>
        <v>Demuestra un manejo adecuado del lenguaje y de las técnicas básicas de comunicación oral y escrita, defendiendo su punto de vista con fundamentos sólidos incluso frente a opiniones diferentes.</v>
      </c>
    </row>
    <row r="211" spans="31:35" ht="45" x14ac:dyDescent="0.2">
      <c r="AE211" s="148">
        <v>106</v>
      </c>
      <c r="AF211" s="153" t="str">
        <f>COMPETENCIAS!D111</f>
        <v>Innovación</v>
      </c>
      <c r="AG211" s="150" t="str">
        <f>COMPETENCIAS!E111</f>
        <v>Capacidad para generar soluciones nuevas y diferentes que permitan responder de manera efectiva a los desafíos del puesto, de la institución y de los usuarios, impulsando la mejora continua y la creación de valor.</v>
      </c>
      <c r="AH211" s="150" t="s">
        <v>34</v>
      </c>
      <c r="AI211" s="151" t="str">
        <f>COMPETENCIAS!H111</f>
        <v>Propone soluciones originales y creativas, ajustadas a las necesidades de la institución, que aportan mejoras significativas y sostenibles.</v>
      </c>
    </row>
    <row r="212" spans="31:35" ht="45" x14ac:dyDescent="0.2">
      <c r="AE212" s="148">
        <v>107</v>
      </c>
      <c r="AF212" s="153" t="str">
        <f>COMPETENCIAS!D111</f>
        <v>Innovación</v>
      </c>
      <c r="AG212" s="150" t="str">
        <f>COMPETENCIAS!E111</f>
        <v>Capacidad para generar soluciones nuevas y diferentes que permitan responder de manera efectiva a los desafíos del puesto, de la institución y de los usuarios, impulsando la mejora continua y la creación de valor.</v>
      </c>
      <c r="AH212" s="150" t="s">
        <v>32</v>
      </c>
      <c r="AI212" s="151" t="str">
        <f>COMPETENCIAS!H112</f>
        <v>Presenta y aplica soluciones pertinentes alineadas a los objetivos institucionales, contribuyendo al fortalecimiento de su área de trabajo.</v>
      </c>
    </row>
    <row r="213" spans="31:35" ht="45" x14ac:dyDescent="0.2">
      <c r="AE213" s="148">
        <v>108</v>
      </c>
      <c r="AF213" s="153" t="str">
        <f>COMPETENCIAS!D111</f>
        <v>Innovación</v>
      </c>
      <c r="AG213" s="150" t="str">
        <f>COMPETENCIAS!E111</f>
        <v>Capacidad para generar soluciones nuevas y diferentes que permitan responder de manera efectiva a los desafíos del puesto, de la institución y de los usuarios, impulsando la mejora continua y la creación de valor.</v>
      </c>
      <c r="AH213" s="150" t="s">
        <v>30</v>
      </c>
      <c r="AI213" s="151" t="str">
        <f>COMPETENCIAS!H113</f>
        <v>Sugiere o implementa soluciones prácticas basadas en experiencias previas, aplicándolas a situaciones similares para resolver problemas cotidianos.</v>
      </c>
    </row>
    <row r="214" spans="31:35" ht="45" x14ac:dyDescent="0.2">
      <c r="AE214" s="148">
        <v>109</v>
      </c>
      <c r="AF214" s="149" t="str">
        <f>COMPETENCIAS!D114</f>
        <v>Temple</v>
      </c>
      <c r="AG214" s="150" t="str">
        <f>COMPETENCIAS!E114</f>
        <v>Capacidad para mantener la serenidad, aprender de los errores y enfrentar las dificultades con perseverancia, justificando y explicando los problemas surgidos y generando acciones que permitan alcanzar los objetivos.</v>
      </c>
      <c r="AH214" s="150" t="s">
        <v>34</v>
      </c>
      <c r="AI214" s="151" t="str">
        <f>COMPETENCIAS!H114</f>
        <v>Reconoce los errores propios o de su equipo, explica con claridad las causas y plantea acciones correctivas. Se mantiene firme y perseverante hasta lograr los resultados esperados.</v>
      </c>
    </row>
    <row r="215" spans="31:35" ht="45" x14ac:dyDescent="0.2">
      <c r="AE215" s="148">
        <v>110</v>
      </c>
      <c r="AF215" s="149" t="str">
        <f>COMPETENCIAS!D114</f>
        <v>Temple</v>
      </c>
      <c r="AG215" s="150" t="str">
        <f>COMPETENCIAS!E114</f>
        <v>Capacidad para mantener la serenidad, aprender de los errores y enfrentar las dificultades con perseverancia, justificando y explicando los problemas surgidos y generando acciones que permitan alcanzar los objetivos.</v>
      </c>
      <c r="AH215" s="150" t="s">
        <v>32</v>
      </c>
      <c r="AI215" s="151" t="str">
        <f>COMPETENCIAS!H115</f>
        <v>Aprende de sus equivocaciones, reflexiona sobre su desempeño y ajusta sus acciones para mejorar en el futuro.</v>
      </c>
    </row>
    <row r="216" spans="31:35" ht="45" x14ac:dyDescent="0.2">
      <c r="AE216" s="148">
        <v>111</v>
      </c>
      <c r="AF216" s="149" t="str">
        <f>COMPETENCIAS!D114</f>
        <v>Temple</v>
      </c>
      <c r="AG216" s="150" t="str">
        <f>COMPETENCIAS!E114</f>
        <v>Capacidad para mantener la serenidad, aprender de los errores y enfrentar las dificultades con perseverancia, justificando y explicando los problemas surgidos y generando acciones que permitan alcanzar los objetivos.</v>
      </c>
      <c r="AH216" s="150" t="s">
        <v>30</v>
      </c>
      <c r="AI216" s="151" t="str">
        <f>COMPETENCIAS!H116</f>
        <v>Identifica y expone posibles causas de errores o inconvenientes, detallando los factores que pudieron originarlos.</v>
      </c>
    </row>
    <row r="217" spans="31:35" ht="45" x14ac:dyDescent="0.2">
      <c r="AE217" s="148">
        <v>112</v>
      </c>
      <c r="AF217" s="153" t="str">
        <f>COMPETENCIAS!D117</f>
        <v>Pensamiento analítico</v>
      </c>
      <c r="AG217" s="150" t="str">
        <f>COMPETENCIAS!E117</f>
        <v>Capacidad para descomponer información compleja, identificar patrones, relaciones, causas y efectos, con el fin de comprender situaciones, anticipar problemas y tomar decisiones fundamentadas.</v>
      </c>
      <c r="AH217" s="150" t="s">
        <v>34</v>
      </c>
      <c r="AI217" s="151" t="str">
        <f>COMPETENCIAS!H117</f>
        <v>Realiza análisis altamente complejos, organizando y secuenciando problemas o situaciones, identificando causas profundas y anticipando consecuencias. Previene obstáculos y planifica los pasos a seguir con precisión.</v>
      </c>
    </row>
    <row r="218" spans="31:35" ht="45" x14ac:dyDescent="0.2">
      <c r="AE218" s="148">
        <v>113</v>
      </c>
      <c r="AF218" s="153" t="str">
        <f>COMPETENCIAS!D117</f>
        <v>Pensamiento analítico</v>
      </c>
      <c r="AG218" s="150" t="str">
        <f>COMPETENCIAS!E117</f>
        <v>Capacidad para descomponer información compleja, identificar patrones, relaciones, causas y efectos, con el fin de comprender situaciones, anticipar problemas y tomar decisiones fundamentadas.</v>
      </c>
      <c r="AH218" s="150" t="s">
        <v>32</v>
      </c>
      <c r="AI218" s="151" t="str">
        <f>COMPETENCIAS!H118</f>
        <v>Establece relaciones causales sencillas para descomponer los problemas en partes, identificando ventajas y desventajas de las distintas alternativas de decisión.</v>
      </c>
    </row>
    <row r="219" spans="31:35" ht="45" x14ac:dyDescent="0.2">
      <c r="AE219" s="148">
        <v>114</v>
      </c>
      <c r="AF219" s="153" t="str">
        <f>COMPETENCIAS!D117</f>
        <v>Pensamiento analítico</v>
      </c>
      <c r="AG219" s="150" t="str">
        <f>COMPETENCIAS!E117</f>
        <v>Capacidad para descomponer información compleja, identificar patrones, relaciones, causas y efectos, con el fin de comprender situaciones, anticipar problemas y tomar decisiones fundamentadas.</v>
      </c>
      <c r="AH219" s="150" t="s">
        <v>30</v>
      </c>
      <c r="AI219" s="151" t="str">
        <f>COMPETENCIAS!H119</f>
        <v>Enumera y organiza asuntos o actividades, estableciendo un orden de prioridad que le permite atenderlos de manera estructurada.</v>
      </c>
    </row>
    <row r="220" spans="31:35" ht="60" x14ac:dyDescent="0.2">
      <c r="AE220" s="148">
        <v>115</v>
      </c>
      <c r="AF220" s="149" t="str">
        <f>COMPETENCIAS!D120</f>
        <v>Capacidad resolutiva</v>
      </c>
      <c r="AG220"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0" s="150" t="s">
        <v>34</v>
      </c>
      <c r="AI220" s="151" t="str">
        <f>COMPETENCIAS!H120</f>
        <v>Confirma o ajusta propuestas de solución y las difunde para su aplicación inmediata. Aborda con seguridad situaciones complejas, resolviendo de manera efectiva necesidades tanto de usuarios internos como externos.</v>
      </c>
    </row>
    <row r="221" spans="31:35" ht="60" x14ac:dyDescent="0.2">
      <c r="AE221" s="148">
        <v>116</v>
      </c>
      <c r="AF221" s="149" t="str">
        <f>COMPETENCIAS!D120</f>
        <v>Capacidad resolutiva</v>
      </c>
      <c r="AG221"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1" s="150" t="s">
        <v>32</v>
      </c>
      <c r="AI221" s="151" t="str">
        <f>COMPETENCIAS!H121</f>
        <v>Diseña planes de acción para anticipar y enfrentar contingencias. Gestiona situaciones urgentes o importantes y propone cambios a corto, mediano y largo plazo que fortalecen la efectividad institucional.</v>
      </c>
    </row>
    <row r="222" spans="31:35" ht="60" x14ac:dyDescent="0.2">
      <c r="AE222" s="148">
        <v>117</v>
      </c>
      <c r="AF222" s="149" t="str">
        <f>COMPETENCIAS!D120</f>
        <v>Capacidad resolutiva</v>
      </c>
      <c r="AG222" s="150" t="str">
        <f>COMPETENCIAS!E120</f>
        <v>Capacidad para actuar con compromiso, criterio y sentido de urgencia, movilizando recursos propios o de otros para resolver problemas de manera oportuna y efectiva. Implica anticiparse a contingencias, evaluar riesgos y generar respuestas específicas que aseguren la continuidad y calidad de la gestión institucional.</v>
      </c>
      <c r="AH222" s="150" t="s">
        <v>30</v>
      </c>
      <c r="AI222" s="151" t="str">
        <f>COMPETENCIAS!H122</f>
        <v>Identifica y prioriza los casos que requieren atención inmediata, canalizándolos de forma oportuna. Resuelve situaciones habituales de su ámbito aplicando soluciones prácticas y concretas.</v>
      </c>
    </row>
    <row r="223" spans="31:35" ht="60" x14ac:dyDescent="0.2">
      <c r="AE223" s="148">
        <v>118</v>
      </c>
      <c r="AF223" s="153" t="str">
        <f>COMPETENCIAS!D123</f>
        <v>Gestión de equipos</v>
      </c>
      <c r="AG223"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3" s="150" t="s">
        <v>34</v>
      </c>
      <c r="AI223" s="151" t="str">
        <f>COMPETENCIAS!H123</f>
        <v>Inspira al equipo para alcanzar resultados sobresalientes frente a objetivos desafiantes. Promueve la innovación en la forma de trabajar, fomenta la reflexión sobre los retos y construye expectativas compartidas respecto al desempeño.</v>
      </c>
    </row>
    <row r="224" spans="31:35" ht="60" x14ac:dyDescent="0.2">
      <c r="AE224" s="148">
        <v>119</v>
      </c>
      <c r="AF224" s="153" t="str">
        <f>COMPETENCIAS!D123</f>
        <v>Gestión de equipos</v>
      </c>
      <c r="AG224"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4" s="150" t="s">
        <v>32</v>
      </c>
      <c r="AI224" s="151" t="str">
        <f>COMPETENCIAS!H124</f>
        <v>Motiva al equipo para cumplir con los objetivos establecidos, promoviendo la corresponsabilidad. Delega funciones de acuerdo con las capacidades de cada integrante y facilita la organización eficiente del trabajo.</v>
      </c>
    </row>
    <row r="225" spans="31:35" ht="60" x14ac:dyDescent="0.2">
      <c r="AE225" s="148">
        <v>120</v>
      </c>
      <c r="AF225" s="153" t="str">
        <f>COMPETENCIAS!D123</f>
        <v>Gestión de equipos</v>
      </c>
      <c r="AG225" s="150" t="str">
        <f>COMPETENCIAS!E123</f>
        <v>Capacidad para liderar, coordinar y potenciar el trabajo colectivo, estableciendo objetivos claros que motiven a las personas a alcanzar resultados de excelencia. Implica delegar de manera adecuada, reconocer las capacidades individuales, generar confianza y compromiso, y fomentar un clima de colaboración.</v>
      </c>
      <c r="AH225" s="150" t="s">
        <v>30</v>
      </c>
      <c r="AI225" s="151" t="str">
        <f>COMPETENCIAS!H125</f>
        <v>Asegura el cumplimiento de resultados básicos mediante la supervisión directa de tareas. Se mantiene abierto al diálogo y receptivo a las propuestas de los integrantes del equipo en la ejecución de actividades cotidianas.</v>
      </c>
    </row>
    <row r="226" spans="31:35" ht="45" x14ac:dyDescent="0.2">
      <c r="AE226" s="148">
        <v>121</v>
      </c>
      <c r="AF226" s="149" t="str">
        <f>COMPETENCIAS!D126</f>
        <v>Visión estratégica</v>
      </c>
      <c r="AG226"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6" s="150" t="s">
        <v>34</v>
      </c>
      <c r="AI226" s="151" t="str">
        <f>COMPETENCIAS!H126</f>
        <v>Detecta oportunidades de alto valor, incluso aquellas que no son evidentes para otros, y establece alianzas estratégicas dentro y fuera de la institución para impulsar proyectos de gran impacto.</v>
      </c>
    </row>
    <row r="227" spans="31:35" ht="45" x14ac:dyDescent="0.2">
      <c r="AE227" s="148">
        <v>122</v>
      </c>
      <c r="AF227" s="149" t="str">
        <f>COMPETENCIAS!D126</f>
        <v>Visión estratégica</v>
      </c>
      <c r="AG227"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7" s="150" t="s">
        <v>32</v>
      </c>
      <c r="AI227" s="151" t="str">
        <f>COMPETENCIAS!H127</f>
        <v>Se mantiene informado sobre los cambios del entorno y anticipa sus efectos, proponiendo acciones y oportunidades de mejora que fortalezcan la gestión institucional.</v>
      </c>
    </row>
    <row r="228" spans="31:35" ht="45" x14ac:dyDescent="0.2">
      <c r="AE228" s="148">
        <v>123</v>
      </c>
      <c r="AF228" s="149" t="str">
        <f>COMPETENCIAS!D126</f>
        <v>Visión estratégica</v>
      </c>
      <c r="AG228" s="150" t="str">
        <f>COMPETENCIAS!E126</f>
        <v>Capacidad para anticipar y comprender los cambios del entorno institucional, social, político y económico, identificando riesgos y oportunidades que permitan orientar la acción de la entidad hacia el logro de su misión y objetivos en beneficio de la ciudadanía.</v>
      </c>
      <c r="AH228" s="150" t="s">
        <v>30</v>
      </c>
      <c r="AI228" s="151" t="str">
        <f>COMPETENCIAS!H128</f>
        <v>Reconoce cómo los cambios del entorno afectan sus tareas habituales, aunque no busca de manera proactiva información adicional para prever impactos futuros.</v>
      </c>
    </row>
    <row r="229" spans="31:35" ht="45" x14ac:dyDescent="0.2">
      <c r="AE229" s="148">
        <v>124</v>
      </c>
      <c r="AF229" s="153" t="str">
        <f>COMPETENCIAS!D129</f>
        <v>Innovación del conocimiento</v>
      </c>
      <c r="AG229" s="150" t="str">
        <f>COMPETENCIAS!E129</f>
        <v>Capacidad para generar nuevo conocimiento a través de la creatividad, la experimentación, la improvisación y el contacto directo, aportando soluciones, productos o ideas que fortalezcan a la institución y a los equipos de trabajo.</v>
      </c>
      <c r="AH229" s="150" t="s">
        <v>34</v>
      </c>
      <c r="AI229" s="151" t="str">
        <f>COMPETENCIAS!H129</f>
        <v>Propone soluciones, productos o ideas novedosas y originales, combina de forma innovadora conocimientos existentes y crea nuevo conocimiento que no había sido desarrollado previamente en la institución.</v>
      </c>
    </row>
    <row r="230" spans="31:35" ht="45" x14ac:dyDescent="0.2">
      <c r="AE230" s="148">
        <v>125</v>
      </c>
      <c r="AF230" s="153" t="str">
        <f>COMPETENCIAS!D129</f>
        <v>Innovación del conocimiento</v>
      </c>
      <c r="AG230" s="150" t="str">
        <f>COMPETENCIAS!E129</f>
        <v>Capacidad para generar nuevo conocimiento a través de la creatividad, la experimentación, la improvisación y el contacto directo, aportando soluciones, productos o ideas que fortalezcan a la institución y a los equipos de trabajo.</v>
      </c>
      <c r="AH230" s="150" t="s">
        <v>32</v>
      </c>
      <c r="AI230" s="151" t="str">
        <f>COMPETENCIAS!H130</f>
        <v>Aporta soluciones y productos aplicando conocimientos distintos o poco explorados, ofreciendo alternativas que antes no estaban disponibles en la entidad.</v>
      </c>
    </row>
    <row r="231" spans="31:35" ht="45" x14ac:dyDescent="0.2">
      <c r="AE231" s="148">
        <v>126</v>
      </c>
      <c r="AF231" s="153" t="str">
        <f>COMPETENCIAS!D129</f>
        <v>Innovación del conocimiento</v>
      </c>
      <c r="AG231" s="150" t="str">
        <f>COMPETENCIAS!E129</f>
        <v>Capacidad para generar nuevo conocimiento a través de la creatividad, la experimentación, la improvisación y el contacto directo, aportando soluciones, productos o ideas que fortalezcan a la institución y a los equipos de trabajo.</v>
      </c>
      <c r="AH231" s="150" t="s">
        <v>30</v>
      </c>
      <c r="AI231" s="151" t="str">
        <f>COMPETENCIAS!H131</f>
        <v>Sugiere o aplica soluciones basadas en experiencias previas o en el conocimiento de otros, resolviendo problemas mediante enfoques ya probados.</v>
      </c>
    </row>
    <row r="232" spans="31:35" ht="45" x14ac:dyDescent="0.2">
      <c r="AE232" s="148">
        <v>127</v>
      </c>
      <c r="AF232" s="149" t="str">
        <f>COMPETENCIAS!D132</f>
        <v>Planificación</v>
      </c>
      <c r="AG232" s="150" t="str">
        <f>COMPETENCIAS!E132</f>
        <v>Capacidad para establecer metas y prioridades, anticipar posibles obstáculos y organizar los recursos disponibles, asegurando que las actividades se desarrollen dentro de los plazos previstos y con mecanismos de seguimiento adecuados.</v>
      </c>
      <c r="AH232" s="150" t="s">
        <v>34</v>
      </c>
      <c r="AI232" s="151" t="str">
        <f>COMPETENCIAS!H132</f>
        <v>Define una visión clara de los recursos disponibles y los coordina eficazmente para alcanzar los distintos objetivos, realizando un seguimiento continuo de las actividades.</v>
      </c>
    </row>
    <row r="233" spans="31:35" ht="45" x14ac:dyDescent="0.2">
      <c r="AE233" s="148">
        <v>128</v>
      </c>
      <c r="AF233" s="149" t="str">
        <f>COMPETENCIAS!D132</f>
        <v>Planificación</v>
      </c>
      <c r="AG233" s="150" t="str">
        <f>COMPETENCIAS!E132</f>
        <v>Capacidad para establecer metas y prioridades, anticipar posibles obstáculos y organizar los recursos disponibles, asegurando que las actividades se desarrollen dentro de los plazos previstos y con mecanismos de seguimiento adecuados.</v>
      </c>
      <c r="AH233" s="150" t="s">
        <v>32</v>
      </c>
      <c r="AI233" s="151" t="str">
        <f>COMPETENCIAS!H133</f>
        <v>Elabora planes detallados que contemplan posibles dificultades, coordina de manera eficiente recursos y personas, y lleva a cabo un seguimiento periódico.</v>
      </c>
    </row>
    <row r="234" spans="31:35" ht="45" x14ac:dyDescent="0.2">
      <c r="AE234" s="148">
        <v>129</v>
      </c>
      <c r="AF234" s="149" t="str">
        <f>COMPETENCIAS!D132</f>
        <v>Planificación</v>
      </c>
      <c r="AG234" s="150" t="str">
        <f>COMPETENCIAS!E132</f>
        <v>Capacidad para establecer metas y prioridades, anticipar posibles obstáculos y organizar los recursos disponibles, asegurando que las actividades se desarrollen dentro de los plazos previstos y con mecanismos de seguimiento adecuados.</v>
      </c>
      <c r="AH234" s="150" t="s">
        <v>30</v>
      </c>
      <c r="AI234" s="151" t="str">
        <f>COMPETENCIAS!H134</f>
        <v>Organiza una secuencia básica de tareas y se asegura de cumplirlas en los plazos establecidos, realizando un control puntual de los avances.</v>
      </c>
    </row>
    <row r="235" spans="31:35" ht="45" x14ac:dyDescent="0.2">
      <c r="AE235" s="148">
        <v>130</v>
      </c>
      <c r="AF235" s="153" t="str">
        <f>COMPETENCIAS!D135</f>
        <v>Desarrollo del talento humano</v>
      </c>
      <c r="AG235"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5" s="150" t="s">
        <v>34</v>
      </c>
      <c r="AI235" s="151" t="str">
        <f>COMPETENCIAS!H135</f>
        <v>Reconoce el valor estratégico del talento humano en la institución, inspira a los colaboradores a desarrollarse de manera integral y los motiva a alcanzar su máximo potencial.</v>
      </c>
    </row>
    <row r="236" spans="31:35" ht="45" x14ac:dyDescent="0.2">
      <c r="AE236" s="148">
        <v>131</v>
      </c>
      <c r="AF236" s="153" t="str">
        <f>COMPETENCIAS!D135</f>
        <v>Desarrollo del talento humano</v>
      </c>
      <c r="AG236"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6" s="150" t="s">
        <v>32</v>
      </c>
      <c r="AI236" s="151" t="str">
        <f>COMPETENCIAS!H136</f>
        <v>Muestra compromiso con su desarrollo profesional y el de sus colaboradores, integrándolos en actividades de formación y aprendizaje impulsadas por la institución.</v>
      </c>
    </row>
    <row r="237" spans="31:35" ht="45" x14ac:dyDescent="0.2">
      <c r="AE237" s="148">
        <v>132</v>
      </c>
      <c r="AF237" s="153" t="str">
        <f>COMPETENCIAS!D135</f>
        <v>Desarrollo del talento humano</v>
      </c>
      <c r="AG237" s="150" t="str">
        <f>COMPETENCIAS!E135</f>
        <v>Capacidad para promover el crecimiento integral propio y de los colaboradores, fomentando el aprendizaje continuo, la aplicación de nuevos conocimientos y el fortalecimiento de competencias que contribuyan al logro de los objetivos institucionales.</v>
      </c>
      <c r="AH237" s="150" t="s">
        <v>30</v>
      </c>
      <c r="AI237" s="151" t="str">
        <f>COMPETENCIAS!H137</f>
        <v>Explica a sus compañeros la importancia del desarrollo personal y profesional, identificando acciones concretas para mejorar su desempeño.</v>
      </c>
    </row>
    <row r="238" spans="31:35" ht="31.5" x14ac:dyDescent="0.2">
      <c r="AE238" s="148">
        <v>133</v>
      </c>
      <c r="AF238" s="149" t="str">
        <f>COMPETENCIAS!D138</f>
        <v>Orientación a los resultados</v>
      </c>
      <c r="AG238" s="150" t="str">
        <f>COMPETENCIAS!E138</f>
        <v>Capacidad para dirigir el trabajo hacia el cumplimiento de los objetivos planteados, priorizando la calidad, la eficiencia y el aporte al logro de las metas institucionales.</v>
      </c>
      <c r="AH238" s="150" t="s">
        <v>34</v>
      </c>
      <c r="AI238" s="151" t="str">
        <f>COMPETENCIAS!H138</f>
        <v>Identifica y aplica estrategias que le permiten superar sus metas, alineándolas a los resultados globales de la institución. Reconoce oportunidades más allá de su rol inmediato, involucra a otras áreas y asegura entregables de alta calidad dentro de los plazos establecidos.</v>
      </c>
    </row>
    <row r="239" spans="31:35" ht="31.5" x14ac:dyDescent="0.2">
      <c r="AE239" s="148">
        <v>134</v>
      </c>
      <c r="AF239" s="149" t="str">
        <f>COMPETENCIAS!D138</f>
        <v>Orientación a los resultados</v>
      </c>
      <c r="AG239" s="150" t="str">
        <f>COMPETENCIAS!E138</f>
        <v>Capacidad para dirigir el trabajo hacia el cumplimiento de los objetivos planteados, priorizando la calidad, la eficiencia y el aporte al logro de las metas institucionales.</v>
      </c>
      <c r="AH239" s="150" t="s">
        <v>32</v>
      </c>
      <c r="AI239" s="151" t="str">
        <f>COMPETENCIAS!H139</f>
        <v>Define objetivos considerando los beneficios institucionales y motiva a su equipo a alcanzarlos, asumiendo retos y promoviendo la optimización de los recursos disponibles.</v>
      </c>
    </row>
    <row r="240" spans="31:35" ht="31.5" x14ac:dyDescent="0.2">
      <c r="AE240" s="148">
        <v>135</v>
      </c>
      <c r="AF240" s="149" t="str">
        <f>COMPETENCIAS!D138</f>
        <v>Orientación a los resultados</v>
      </c>
      <c r="AG240" s="150" t="str">
        <f>COMPETENCIAS!E138</f>
        <v>Capacidad para dirigir el trabajo hacia el cumplimiento de los objetivos planteados, priorizando la calidad, la eficiencia y el aporte al logro de las metas institucionales.</v>
      </c>
      <c r="AH240" s="150" t="s">
        <v>30</v>
      </c>
      <c r="AI240" s="151" t="str">
        <f>COMPETENCIAS!H140</f>
        <v>Planifica y prioriza su trabajo en coherencia con los objetivos de su área y de la institución, buscando mejorar su desempeño mediante ajustes prácticos en sus actividades.</v>
      </c>
    </row>
    <row r="241" spans="31:35" ht="30" customHeight="1" x14ac:dyDescent="0.2">
      <c r="AE241" s="148">
        <v>136</v>
      </c>
      <c r="AF241" s="153">
        <f>COMPETENCIAS!D141</f>
        <v>0</v>
      </c>
      <c r="AG241" s="150">
        <f>COMPETENCIAS!E141</f>
        <v>0</v>
      </c>
      <c r="AH241" s="150" t="s">
        <v>34</v>
      </c>
      <c r="AI241" s="151">
        <f>COMPETENCIAS!H141</f>
        <v>0</v>
      </c>
    </row>
    <row r="242" spans="31:35" ht="30" customHeight="1" x14ac:dyDescent="0.2">
      <c r="AE242" s="148">
        <v>137</v>
      </c>
      <c r="AF242" s="153">
        <f>COMPETENCIAS!D141</f>
        <v>0</v>
      </c>
      <c r="AG242" s="150">
        <f>COMPETENCIAS!E141</f>
        <v>0</v>
      </c>
      <c r="AH242" s="150" t="s">
        <v>32</v>
      </c>
      <c r="AI242" s="151">
        <f>COMPETENCIAS!H142</f>
        <v>0</v>
      </c>
    </row>
    <row r="243" spans="31:35" ht="30" customHeight="1" x14ac:dyDescent="0.2">
      <c r="AE243" s="148">
        <v>138</v>
      </c>
      <c r="AF243" s="153">
        <f>COMPETENCIAS!D141</f>
        <v>0</v>
      </c>
      <c r="AG243" s="150">
        <f>COMPETENCIAS!E141</f>
        <v>0</v>
      </c>
      <c r="AH243" s="150" t="s">
        <v>30</v>
      </c>
      <c r="AI243" s="151">
        <f>COMPETENCIAS!H143</f>
        <v>0</v>
      </c>
    </row>
    <row r="244" spans="31:35" ht="30" customHeight="1" x14ac:dyDescent="0.2">
      <c r="AE244" s="148">
        <v>139</v>
      </c>
      <c r="AF244" s="149">
        <f>COMPETENCIAS!D144</f>
        <v>0</v>
      </c>
      <c r="AG244" s="150">
        <f>COMPETENCIAS!E144</f>
        <v>0</v>
      </c>
      <c r="AH244" s="150" t="s">
        <v>34</v>
      </c>
      <c r="AI244" s="151">
        <f>COMPETENCIAS!H144</f>
        <v>0</v>
      </c>
    </row>
    <row r="245" spans="31:35" ht="30" customHeight="1" x14ac:dyDescent="0.2">
      <c r="AE245" s="148">
        <v>140</v>
      </c>
      <c r="AF245" s="149">
        <f>COMPETENCIAS!D144</f>
        <v>0</v>
      </c>
      <c r="AG245" s="150">
        <f>COMPETENCIAS!E144</f>
        <v>0</v>
      </c>
      <c r="AH245" s="150" t="s">
        <v>32</v>
      </c>
      <c r="AI245" s="151">
        <f>COMPETENCIAS!H145</f>
        <v>0</v>
      </c>
    </row>
    <row r="246" spans="31:35" ht="30" customHeight="1" x14ac:dyDescent="0.2">
      <c r="AE246" s="148">
        <v>141</v>
      </c>
      <c r="AF246" s="149">
        <f>COMPETENCIAS!D144</f>
        <v>0</v>
      </c>
      <c r="AG246" s="150">
        <f>COMPETENCIAS!E144</f>
        <v>0</v>
      </c>
      <c r="AH246" s="150" t="s">
        <v>30</v>
      </c>
      <c r="AI246" s="151">
        <f>COMPETENCIAS!H146</f>
        <v>0</v>
      </c>
    </row>
    <row r="247" spans="31:35" ht="30" customHeight="1" x14ac:dyDescent="0.2">
      <c r="AE247" s="148">
        <v>142</v>
      </c>
      <c r="AF247" s="153">
        <f>COMPETENCIAS!D147</f>
        <v>0</v>
      </c>
      <c r="AG247" s="150">
        <f>COMPETENCIAS!E147</f>
        <v>0</v>
      </c>
      <c r="AH247" s="150" t="s">
        <v>34</v>
      </c>
      <c r="AI247" s="151">
        <f>COMPETENCIAS!H147</f>
        <v>0</v>
      </c>
    </row>
    <row r="248" spans="31:35" ht="30" customHeight="1" x14ac:dyDescent="0.2">
      <c r="AE248" s="148">
        <v>143</v>
      </c>
      <c r="AF248" s="153">
        <f>COMPETENCIAS!D147</f>
        <v>0</v>
      </c>
      <c r="AG248" s="150">
        <f>COMPETENCIAS!E147</f>
        <v>0</v>
      </c>
      <c r="AH248" s="150" t="s">
        <v>32</v>
      </c>
      <c r="AI248" s="151">
        <f>COMPETENCIAS!H148</f>
        <v>0</v>
      </c>
    </row>
    <row r="249" spans="31:35" ht="30" customHeight="1" x14ac:dyDescent="0.2">
      <c r="AE249" s="148">
        <v>144</v>
      </c>
      <c r="AF249" s="153">
        <f>COMPETENCIAS!D147</f>
        <v>0</v>
      </c>
      <c r="AG249" s="150">
        <f>COMPETENCIAS!E147</f>
        <v>0</v>
      </c>
      <c r="AH249" s="150" t="s">
        <v>30</v>
      </c>
      <c r="AI249" s="151">
        <f>COMPETENCIAS!H149</f>
        <v>0</v>
      </c>
    </row>
    <row r="250" spans="31:35" ht="30" customHeight="1" x14ac:dyDescent="0.2">
      <c r="AE250" s="148">
        <v>145</v>
      </c>
      <c r="AF250" s="149">
        <f>COMPETENCIAS!D150</f>
        <v>0</v>
      </c>
      <c r="AG250" s="150">
        <f>COMPETENCIAS!E150</f>
        <v>0</v>
      </c>
      <c r="AH250" s="150" t="s">
        <v>34</v>
      </c>
      <c r="AI250" s="151">
        <f>COMPETENCIAS!H150</f>
        <v>0</v>
      </c>
    </row>
    <row r="251" spans="31:35" ht="30" customHeight="1" x14ac:dyDescent="0.2">
      <c r="AE251" s="148">
        <v>146</v>
      </c>
      <c r="AF251" s="149">
        <f>COMPETENCIAS!D150</f>
        <v>0</v>
      </c>
      <c r="AG251" s="150">
        <f>COMPETENCIAS!E150</f>
        <v>0</v>
      </c>
      <c r="AH251" s="150" t="s">
        <v>32</v>
      </c>
      <c r="AI251" s="151">
        <f>COMPETENCIAS!H151</f>
        <v>0</v>
      </c>
    </row>
    <row r="252" spans="31:35" ht="30" customHeight="1" x14ac:dyDescent="0.2">
      <c r="AE252" s="148">
        <v>147</v>
      </c>
      <c r="AF252" s="149">
        <f>COMPETENCIAS!D150</f>
        <v>0</v>
      </c>
      <c r="AG252" s="150">
        <f>COMPETENCIAS!E150</f>
        <v>0</v>
      </c>
      <c r="AH252" s="150" t="s">
        <v>30</v>
      </c>
      <c r="AI252" s="151">
        <f>COMPETENCIAS!H152</f>
        <v>0</v>
      </c>
    </row>
    <row r="253" spans="31:35" ht="30" customHeight="1" x14ac:dyDescent="0.2">
      <c r="AE253" s="154"/>
      <c r="AF253" s="154"/>
      <c r="AG253" s="155"/>
      <c r="AH253" s="155"/>
      <c r="AI253" s="156"/>
    </row>
    <row r="254" spans="31:35" ht="30" customHeight="1" x14ac:dyDescent="0.2">
      <c r="AE254" s="281" t="s">
        <v>255</v>
      </c>
      <c r="AF254" s="282"/>
      <c r="AG254" s="282"/>
      <c r="AH254" s="282"/>
      <c r="AI254" s="283"/>
    </row>
    <row r="255" spans="31:35" ht="30" x14ac:dyDescent="0.2">
      <c r="AE255" s="157">
        <v>1</v>
      </c>
      <c r="AF255" s="149" t="str">
        <f>COMPETENCIAS!D156</f>
        <v>Trabajo en equipo</v>
      </c>
      <c r="AG255" s="158" t="str">
        <f>COMPETENCIAS!E156</f>
        <v>Capacidad para colaborar de manera coordinada, armónica y solidaria con otros, potenciando los aportes individuales y colectivos para alcanzar los objetivos institucionales.</v>
      </c>
      <c r="AH255" s="158" t="s">
        <v>34</v>
      </c>
      <c r="AI255" s="159" t="str">
        <f>COMPETENCIAS!H156</f>
        <v>Fomenta un clima laboral positivo y de cooperación, resuelve conflictos dentro del equipo y se convierte en referente en la gestión colaborativa. Impulsa la integración con otras áreas de la institución para fortalecer resultados conjuntos.</v>
      </c>
    </row>
    <row r="256" spans="31:35" ht="30" x14ac:dyDescent="0.2">
      <c r="AE256" s="157">
        <v>2</v>
      </c>
      <c r="AF256" s="149" t="str">
        <f>COMPETENCIAS!D156</f>
        <v>Trabajo en equipo</v>
      </c>
      <c r="AG256" s="158" t="str">
        <f>COMPETENCIAS!E156</f>
        <v>Capacidad para colaborar de manera coordinada, armónica y solidaria con otros, potenciando los aportes individuales y colectivos para alcanzar los objetivos institucionales.</v>
      </c>
      <c r="AH256" s="158" t="s">
        <v>32</v>
      </c>
      <c r="AI256" s="159" t="str">
        <f>COMPETENCIAS!H157</f>
        <v>Promueve la participación activa de los integrantes del equipo, valora sus ideas y experiencias, y mantiene una actitud abierta para aprender de los demás.</v>
      </c>
    </row>
    <row r="257" spans="31:35" ht="30" x14ac:dyDescent="0.2">
      <c r="AE257" s="157">
        <v>3</v>
      </c>
      <c r="AF257" s="149" t="str">
        <f>COMPETENCIAS!D156</f>
        <v>Trabajo en equipo</v>
      </c>
      <c r="AG257" s="158" t="str">
        <f>COMPETENCIAS!E156</f>
        <v>Capacidad para colaborar de manera coordinada, armónica y solidaria con otros, potenciando los aportes individuales y colectivos para alcanzar los objetivos institucionales.</v>
      </c>
      <c r="AH257" s="158" t="s">
        <v>30</v>
      </c>
      <c r="AI257" s="159" t="str">
        <f>COMPETENCIAS!H158</f>
        <v>Colabora con el equipo cumpliendo las tareas que le corresponden, mantiene informados a sus compañeros y comparte información de manera oportuna.</v>
      </c>
    </row>
    <row r="258" spans="31:35" ht="45" x14ac:dyDescent="0.2">
      <c r="AE258" s="157">
        <v>4</v>
      </c>
      <c r="AF258" s="149" t="str">
        <f>COMPETENCIAS!D159</f>
        <v>Conocimiento del entorno organizacional</v>
      </c>
      <c r="AG258" s="158" t="str">
        <f>COMPETENCIAS!E159</f>
        <v>Capacidad para comprender e interpretar las relaciones de poder e influencia dentro de la institución y con actores externos, anticipando cómo los acontecimientos o cambios pueden impactar en personas, grupos o procesos.</v>
      </c>
      <c r="AH258" s="158" t="s">
        <v>34</v>
      </c>
      <c r="AI258" s="159" t="str">
        <f>COMPETENCIAS!H159</f>
        <v>Identifica las motivaciones detrás de determinados comportamientos en los equipos de trabajo, reconoce problemas de fondo en las unidades o procesos e interpreta las fuerzas de poder que influyen en ellos.</v>
      </c>
    </row>
    <row r="259" spans="31:35" ht="45" x14ac:dyDescent="0.2">
      <c r="AE259" s="157">
        <v>5</v>
      </c>
      <c r="AF259" s="149" t="str">
        <f>COMPETENCIAS!D159</f>
        <v>Conocimiento del entorno organizacional</v>
      </c>
      <c r="AG259" s="158" t="str">
        <f>COMPETENCIAS!E159</f>
        <v>Capacidad para comprender e interpretar las relaciones de poder e influencia dentro de la institución y con actores externos, anticipando cómo los acontecimientos o cambios pueden impactar en personas, grupos o procesos.</v>
      </c>
      <c r="AH259" s="158" t="s">
        <v>32</v>
      </c>
      <c r="AI259" s="159" t="str">
        <f>COMPETENCIAS!H160</f>
        <v>Describe y utiliza las relaciones de poder e influencia existentes en la institución, aplicándolas con un criterio claro para orientar sus acciones.</v>
      </c>
    </row>
    <row r="260" spans="31:35" ht="45" x14ac:dyDescent="0.2">
      <c r="AE260" s="157">
        <v>6</v>
      </c>
      <c r="AF260" s="149" t="str">
        <f>COMPETENCIAS!D159</f>
        <v>Conocimiento del entorno organizacional</v>
      </c>
      <c r="AG260" s="158" t="str">
        <f>COMPETENCIAS!E159</f>
        <v>Capacidad para comprender e interpretar las relaciones de poder e influencia dentro de la institución y con actores externos, anticipando cómo los acontecimientos o cambios pueden impactar en personas, grupos o procesos.</v>
      </c>
      <c r="AH260" s="158" t="s">
        <v>30</v>
      </c>
      <c r="AI260" s="159" t="str">
        <f>COMPETENCIAS!H161</f>
        <v>Cumple sus responsabilidades siguiendo normas, procedimientos y la cadena de mando establecidos, respondiendo de manera adecuada a los requerimientos explícitos.</v>
      </c>
    </row>
    <row r="261" spans="31:35" ht="45" x14ac:dyDescent="0.2">
      <c r="AE261" s="157">
        <v>7</v>
      </c>
      <c r="AF261" s="149" t="str">
        <f>COMPETENCIAS!D162</f>
        <v>Compromiso</v>
      </c>
      <c r="AG261" s="158" t="str">
        <f>COMPETENCIAS!E162</f>
        <v>Capacidad para alinear su comportamiento con los objetivos, prioridades y valores de la institución, actuando con responsabilidad y sentido de pertenencia para el cumplimiento de los resultados esperados.</v>
      </c>
      <c r="AH261" s="158" t="s">
        <v>34</v>
      </c>
      <c r="AI261" s="159" t="str">
        <f>COMPETENCIAS!H162</f>
        <v>Demuestra un alto nivel de compromiso y sentido de pertenencia, trabajando en coherencia con los objetivos institucionales y transmitiendo los valores de la entidad a través del ejemplo.</v>
      </c>
    </row>
    <row r="262" spans="31:35" ht="45" x14ac:dyDescent="0.2">
      <c r="AE262" s="157">
        <v>8</v>
      </c>
      <c r="AF262" s="149" t="str">
        <f>COMPETENCIAS!D162</f>
        <v>Compromiso</v>
      </c>
      <c r="AG262" s="158" t="str">
        <f>COMPETENCIAS!E162</f>
        <v>Capacidad para alinear su comportamiento con los objetivos, prioridades y valores de la institución, actuando con responsabilidad y sentido de pertenencia para el cumplimiento de los resultados esperados.</v>
      </c>
      <c r="AH262" s="158" t="s">
        <v>32</v>
      </c>
      <c r="AI262" s="159" t="str">
        <f>COMPETENCIAS!H163</f>
        <v>Orienta su trabajo en función de los objetivos y valores institucionales, promoviendo en su equipo la identificación con ellos y generando cohesión en torno a las metas comunes.</v>
      </c>
    </row>
    <row r="263" spans="31:35" ht="45" x14ac:dyDescent="0.2">
      <c r="AE263" s="157">
        <v>9</v>
      </c>
      <c r="AF263" s="149" t="str">
        <f>COMPETENCIAS!D162</f>
        <v>Compromiso</v>
      </c>
      <c r="AG263" s="158" t="str">
        <f>COMPETENCIAS!E162</f>
        <v>Capacidad para alinear su comportamiento con los objetivos, prioridades y valores de la institución, actuando con responsabilidad y sentido de pertenencia para el cumplimiento de los resultados esperados.</v>
      </c>
      <c r="AH263" s="158" t="s">
        <v>30</v>
      </c>
      <c r="AI263" s="159" t="str">
        <f>COMPETENCIAS!H164</f>
        <v>Cumple con sus tareas en función de los objetivos definidos para su equipo, motivando a superar los resultados esperados en concordancia con las metas institucionales.</v>
      </c>
    </row>
    <row r="264" spans="31:35" ht="45" x14ac:dyDescent="0.2">
      <c r="AE264" s="157">
        <v>10</v>
      </c>
      <c r="AF264" s="149" t="str">
        <f>COMPETENCIAS!D165</f>
        <v>Adaptabilidad</v>
      </c>
      <c r="AG264" s="158" t="str">
        <f>COMPETENCIAS!E165</f>
        <v>Capacidad para comprender distintas perspectivas y responder de manera flexible a diversas situaciones, contextos y personas, ajustando su comportamiento y formas de trabajo en función de los objetivos institucionales.</v>
      </c>
      <c r="AH264" s="158" t="s">
        <v>34</v>
      </c>
      <c r="AI264" s="159" t="str">
        <f>COMPETENCIAS!H165</f>
        <v>Promueve e implementa cambios de manera proactiva, tanto en su labor como en la de los equipos en los que participa, basándose en la revisión de las estrategias institucionales.</v>
      </c>
    </row>
    <row r="265" spans="31:35" ht="45" x14ac:dyDescent="0.2">
      <c r="AE265" s="157">
        <v>11</v>
      </c>
      <c r="AF265" s="149" t="str">
        <f>COMPETENCIAS!D165</f>
        <v>Adaptabilidad</v>
      </c>
      <c r="AG265" s="158" t="str">
        <f>COMPETENCIAS!E165</f>
        <v>Capacidad para comprender distintas perspectivas y responder de manera flexible a diversas situaciones, contextos y personas, ajustando su comportamiento y formas de trabajo en función de los objetivos institucionales.</v>
      </c>
      <c r="AH265" s="158" t="s">
        <v>32</v>
      </c>
      <c r="AI265" s="159" t="str">
        <f>COMPETENCIAS!H166</f>
        <v>Se anticipa a los cambios en contextos y situaciones bajo su responsabilidad, ajustando oportunamente su accionar para asegurar el cumplimiento de los objetivos.</v>
      </c>
    </row>
    <row r="266" spans="31:35" ht="45" x14ac:dyDescent="0.2">
      <c r="AE266" s="157">
        <v>12</v>
      </c>
      <c r="AF266" s="149" t="str">
        <f>COMPETENCIAS!D165</f>
        <v>Adaptabilidad</v>
      </c>
      <c r="AG266" s="158" t="str">
        <f>COMPETENCIAS!E165</f>
        <v>Capacidad para comprender distintas perspectivas y responder de manera flexible a diversas situaciones, contextos y personas, ajustando su comportamiento y formas de trabajo en función de los objetivos institucionales.</v>
      </c>
      <c r="AH266" s="158" t="s">
        <v>30</v>
      </c>
      <c r="AI266" s="159" t="str">
        <f>COMPETENCIAS!H167</f>
        <v>Reconoce y valora los puntos de vista de otros, utilizando esa información para modificar de manera selectiva su comportamiento y responder adecuadamente a los cambios.</v>
      </c>
    </row>
    <row r="267" spans="31:35" ht="45" x14ac:dyDescent="0.2">
      <c r="AE267" s="157">
        <v>13</v>
      </c>
      <c r="AF267" s="149" t="str">
        <f>COMPETENCIAS!D168</f>
        <v>Disciplina personal</v>
      </c>
      <c r="AG267" s="158" t="str">
        <f>COMPETENCIAS!E168</f>
        <v>Capacidad para mantener constancia, perseverancia y autocontrol en la ejecución de tareas, superando obstáculos y alcanzando objetivos institucionales con un desempeño superior al promedio.</v>
      </c>
      <c r="AH267" s="158" t="s">
        <v>34</v>
      </c>
      <c r="AI267" s="159" t="str">
        <f>COMPETENCIAS!H168</f>
        <v>Asume y desarrolla con excelencia las directrices asignadas, estableciendo metas de alto desempeño por iniciativa propia y logrando cumplirlas con éxito.</v>
      </c>
    </row>
    <row r="268" spans="31:35" ht="45" x14ac:dyDescent="0.2">
      <c r="AE268" s="157">
        <v>14</v>
      </c>
      <c r="AF268" s="149" t="str">
        <f>COMPETENCIAS!D168</f>
        <v>Disciplina personal</v>
      </c>
      <c r="AG268" s="158" t="str">
        <f>COMPETENCIAS!E168</f>
        <v>Capacidad para mantener constancia, perseverancia y autocontrol en la ejecución de tareas, superando obstáculos y alcanzando objetivos institucionales con un desempeño superior al promedio.</v>
      </c>
      <c r="AH268" s="158" t="s">
        <v>32</v>
      </c>
      <c r="AI268" s="159" t="str">
        <f>COMPETENCIAS!H169</f>
        <v>Cumple con las directrices recibidas y transmite, mediante el ejemplo, la conducta a seguir. Se fija metas de complejidad intermedia y las alcanza de manera efectiva.</v>
      </c>
    </row>
    <row r="269" spans="31:35" ht="45" x14ac:dyDescent="0.2">
      <c r="AE269" s="157">
        <v>15</v>
      </c>
      <c r="AF269" s="149" t="str">
        <f>COMPETENCIAS!D168</f>
        <v>Disciplina personal</v>
      </c>
      <c r="AG269" s="158" t="str">
        <f>COMPETENCIAS!E168</f>
        <v>Capacidad para mantener constancia, perseverancia y autocontrol en la ejecución de tareas, superando obstáculos y alcanzando objetivos institucionales con un desempeño superior al promedio.</v>
      </c>
      <c r="AH269" s="158" t="s">
        <v>30</v>
      </c>
      <c r="AI269" s="159" t="str">
        <f>COMPETENCIAS!H170</f>
        <v>Desarrolla las tareas asignadas de acuerdo con las directrices establecidas, cumpliendo los objetivos de rendimiento previstos.</v>
      </c>
    </row>
    <row r="270" spans="31:35" ht="45" x14ac:dyDescent="0.2">
      <c r="AE270" s="157">
        <v>16</v>
      </c>
      <c r="AF270" s="149" t="str">
        <f>COMPETENCIAS!D171</f>
        <v>Iniciativa</v>
      </c>
      <c r="AG270"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0" s="158" t="s">
        <v>34</v>
      </c>
      <c r="AI270" s="159" t="str">
        <f>COMPETENCIAS!H171</f>
        <v>Se adelanta a las situaciones con visión de largo plazo, identificando oportunidades o riesgos no evidentes para los demás. Promueve activamente ideas innovadoras que generan valor.</v>
      </c>
    </row>
    <row r="271" spans="31:35" ht="45" x14ac:dyDescent="0.2">
      <c r="AE271" s="157">
        <v>17</v>
      </c>
      <c r="AF271" s="149" t="str">
        <f>COMPETENCIAS!D171</f>
        <v>Iniciativa</v>
      </c>
      <c r="AG271"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1" s="158" t="s">
        <v>32</v>
      </c>
      <c r="AI271" s="159" t="str">
        <f>COMPETENCIAS!H172</f>
        <v>Se prepara para enfrentar acontecimientos de corto plazo, creando oportunidades o minimizando riesgos potenciales. Evalúa las principales consecuencias de sus decisiones y ajusta sus acciones en función de ellas.</v>
      </c>
    </row>
    <row r="272" spans="31:35" ht="45" x14ac:dyDescent="0.2">
      <c r="AE272" s="157">
        <v>18</v>
      </c>
      <c r="AF272" s="149" t="str">
        <f>COMPETENCIAS!D171</f>
        <v>Iniciativa</v>
      </c>
      <c r="AG272" s="158" t="str">
        <f>COMPETENCIAS!E171</f>
        <v>Capacidad para actuar de manera proactiva ante dificultades o desviaciones, proponiendo mejoras sin necesidad de instrucciones previas. Implica anticiparse a los problemas, crear oportunidades y simplificar procedimientos para facilitar la gestión institucional.</v>
      </c>
      <c r="AH272" s="158" t="s">
        <v>30</v>
      </c>
      <c r="AI272" s="159" t="str">
        <f>COMPETENCIAS!H173</f>
        <v>Detecta problemas u oportunidades inmediatas y toma decisiones oportunas para atenderlos, proponiendo alternativas prácticas para resolverlos.</v>
      </c>
    </row>
    <row r="273" spans="31:35" ht="45" x14ac:dyDescent="0.2">
      <c r="AE273" s="157">
        <v>19</v>
      </c>
      <c r="AF273" s="149" t="str">
        <f>COMPETENCIAS!D174</f>
        <v>Liderazgo</v>
      </c>
      <c r="AG273" s="158" t="str">
        <f>COMPETENCIAS!E174</f>
        <v>Capacidad para influir positivamente en las personas, inspirándolas y motivándolas a alcanzar metas comunes. Implica orientar, guiar y apoyar a los equipos, promoviendo un ambiente de confianza, compromiso y responsabilidad compartida.</v>
      </c>
      <c r="AH273" s="158" t="s">
        <v>34</v>
      </c>
      <c r="AI273" s="159" t="str">
        <f>COMPETENCIAS!H174</f>
        <v>Inspira a otros a trabajar con entusiasmo hacia objetivos desafiantes, transmitiendo visión y motivación. Promueve la innovación en la forma de trabajar y crea cohesión en torno a un propósito común.</v>
      </c>
    </row>
    <row r="274" spans="31:35" ht="45" x14ac:dyDescent="0.2">
      <c r="AE274" s="157">
        <v>20</v>
      </c>
      <c r="AF274" s="149" t="str">
        <f>COMPETENCIAS!D174</f>
        <v>Liderazgo</v>
      </c>
      <c r="AG274" s="158" t="str">
        <f>COMPETENCIAS!E174</f>
        <v>Capacidad para influir positivamente en las personas, inspirándolas y motivándolas a alcanzar metas comunes. Implica orientar, guiar y apoyar a los equipos, promoviendo un ambiente de confianza, compromiso y responsabilidad compartida.</v>
      </c>
      <c r="AH274" s="158" t="s">
        <v>32</v>
      </c>
      <c r="AI274" s="159" t="str">
        <f>COMPETENCIAS!H175</f>
        <v>Orienta y motiva a su equipo para el logro de resultados, asignando responsabilidades de acuerdo con las capacidades de cada integrante y manteniendo un trato justo y respetuoso.</v>
      </c>
    </row>
    <row r="275" spans="31:35" ht="45" x14ac:dyDescent="0.2">
      <c r="AE275" s="157">
        <v>21</v>
      </c>
      <c r="AF275" s="149" t="str">
        <f>COMPETENCIAS!D174</f>
        <v>Liderazgo</v>
      </c>
      <c r="AG275" s="158" t="str">
        <f>COMPETENCIAS!E174</f>
        <v>Capacidad para influir positivamente en las personas, inspirándolas y motivándolas a alcanzar metas comunes. Implica orientar, guiar y apoyar a los equipos, promoviendo un ambiente de confianza, compromiso y responsabilidad compartida.</v>
      </c>
      <c r="AH275" s="158" t="s">
        <v>30</v>
      </c>
      <c r="AI275" s="159" t="str">
        <f>COMPETENCIAS!H176</f>
        <v>Dirige tareas básicas, supervisando directamente a los miembros de su equipo y asegurando que cumplan con sus responsabilidades inmediatas.</v>
      </c>
    </row>
    <row r="276" spans="31:35" ht="45" x14ac:dyDescent="0.2">
      <c r="AE276" s="157">
        <v>22</v>
      </c>
      <c r="AF276" s="149" t="str">
        <f>COMPETENCIAS!D177</f>
        <v>Responsabilidad</v>
      </c>
      <c r="AG276" s="158" t="str">
        <f>COMPETENCIAS!E177</f>
        <v>Capacidad para cumplir con las obligaciones y compromisos adquiridos, respondiendo por los resultados de sus acciones y decisiones, y garantizando que su trabajo contribuya al logro de los objetivos institucionales.</v>
      </c>
      <c r="AH276" s="158" t="s">
        <v>34</v>
      </c>
      <c r="AI276" s="159" t="str">
        <f>COMPETENCIAS!H177</f>
        <v>Asume de manera íntegra la responsabilidad sobre sus funciones y decisiones, demostrando compromiso con los valores de la institución y sirviendo como referente de cumplimiento para los demás.</v>
      </c>
    </row>
    <row r="277" spans="31:35" ht="45" x14ac:dyDescent="0.2">
      <c r="AE277" s="157">
        <v>23</v>
      </c>
      <c r="AF277" s="149" t="str">
        <f>COMPETENCIAS!D177</f>
        <v>Responsabilidad</v>
      </c>
      <c r="AG277" s="158" t="str">
        <f>COMPETENCIAS!E177</f>
        <v>Capacidad para cumplir con las obligaciones y compromisos adquiridos, respondiendo por los resultados de sus acciones y decisiones, y garantizando que su trabajo contribuya al logro de los objetivos institucionales.</v>
      </c>
      <c r="AH277" s="158" t="s">
        <v>32</v>
      </c>
      <c r="AI277" s="159" t="str">
        <f>COMPETENCIAS!H178</f>
        <v>Cumple de forma constante con sus tareas y compromisos, demostrando seriedad en su labor y procurando que los resultados satisfagan las expectativas establecidas.</v>
      </c>
    </row>
    <row r="278" spans="31:35" ht="45" x14ac:dyDescent="0.2">
      <c r="AE278" s="157">
        <v>24</v>
      </c>
      <c r="AF278" s="149" t="str">
        <f>COMPETENCIAS!D177</f>
        <v>Responsabilidad</v>
      </c>
      <c r="AG278" s="158" t="str">
        <f>COMPETENCIAS!E177</f>
        <v>Capacidad para cumplir con las obligaciones y compromisos adquiridos, respondiendo por los resultados de sus acciones y decisiones, y garantizando que su trabajo contribuya al logro de los objetivos institucionales.</v>
      </c>
      <c r="AH278" s="158" t="s">
        <v>30</v>
      </c>
      <c r="AI278" s="159" t="str">
        <f>COMPETENCIAS!H179</f>
        <v>Realiza sus actividades con un nivel básico de cumplimiento, ajustándose a las instrucciones recibidas y asumiendo la responsabilidad inmediata de sus acciones.</v>
      </c>
    </row>
    <row r="279" spans="31:35" ht="45" x14ac:dyDescent="0.2">
      <c r="AE279" s="157">
        <v>25</v>
      </c>
      <c r="AF279" s="149" t="str">
        <f>COMPETENCIAS!D180</f>
        <v>Construcción de relaciones</v>
      </c>
      <c r="AG279"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79" s="158" t="s">
        <v>34</v>
      </c>
      <c r="AI279" s="160" t="str">
        <f>COMPETENCIAS!H180</f>
        <v>Genera y consolida relaciones estratégicas que aportan beneficios mutuos para la institución y la ciudadanía, fomentando la confianza, la cooperación y la creación de nuevas oportunidades que contribuyen al cumplimiento de los objetivos institucionales.</v>
      </c>
    </row>
    <row r="280" spans="31:35" ht="45" x14ac:dyDescent="0.2">
      <c r="AE280" s="157">
        <v>26</v>
      </c>
      <c r="AF280" s="149" t="str">
        <f>COMPETENCIAS!D180</f>
        <v>Construcción de relaciones</v>
      </c>
      <c r="AG280"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80" s="158" t="s">
        <v>32</v>
      </c>
      <c r="AI280" s="160" t="str">
        <f>COMPETENCIAS!H181</f>
        <v>Mantiene relaciones cordiales y colaborativas dentro y fuera de la institución, facilitando el intercambio de información y la cooperación necesaria para el desarrollo del trabajo cotidiano.</v>
      </c>
    </row>
    <row r="281" spans="31:35" ht="45" x14ac:dyDescent="0.2">
      <c r="AE281" s="157">
        <v>27</v>
      </c>
      <c r="AF281" s="149" t="str">
        <f>COMPETENCIAS!D180</f>
        <v>Construcción de relaciones</v>
      </c>
      <c r="AG281" s="158" t="str">
        <f>COMPETENCIAS!E180</f>
        <v>Capacidad para establecer, mantener y fortalecer vínculos de confianza y cooperación con personas internas y externas a la institución, demostrando empatía, comunicación efectiva y disposición para conciliar y resolver conflictos de manera constructiva.</v>
      </c>
      <c r="AH281" s="158" t="s">
        <v>30</v>
      </c>
      <c r="AI281" s="160" t="str">
        <f>COMPETENCIAS!H182</f>
        <v>Inicia y sostiene relaciones básicas de respeto y cortesía en el entorno laboral, limitando su interacción a aspectos sociales y a la comunicación funcional con compañeros, clientes o proveedores.</v>
      </c>
    </row>
    <row r="282" spans="31:35" ht="60" x14ac:dyDescent="0.2">
      <c r="AE282" s="161">
        <v>28</v>
      </c>
      <c r="AF282" s="149" t="str">
        <f>COMPETENCIAS!D183</f>
        <v>Aprendizaje continuo</v>
      </c>
      <c r="AG282"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2" s="150" t="s">
        <v>34</v>
      </c>
      <c r="AI282" s="159" t="str">
        <f>COMPETENCIAS!H183</f>
        <v>Desarrolla investigaciones y comparte los resultados con sus compañeros. Transmite sus conocimientos y experiencias, actuando como agente de cambio y difusor de nuevas ideas, metodologías y tecnologías.</v>
      </c>
    </row>
    <row r="283" spans="31:35" ht="60" x14ac:dyDescent="0.2">
      <c r="AE283" s="161">
        <v>29</v>
      </c>
      <c r="AF283" s="149" t="str">
        <f>COMPETENCIAS!D183</f>
        <v>Aprendizaje continuo</v>
      </c>
      <c r="AG283"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3" s="150" t="s">
        <v>32</v>
      </c>
      <c r="AI283" s="159" t="str">
        <f>COMPETENCIAS!H184</f>
        <v>Mantiene su actualización técnica y se esfuerza por adquirir nuevas habilidades y conocimientos. Participa activamente en talleres, capacitaciones o seminarios, aplicando lo aprendido para mejorar su desempeño laboral.</v>
      </c>
    </row>
    <row r="284" spans="31:35" ht="60" x14ac:dyDescent="0.2">
      <c r="AE284" s="161">
        <v>30</v>
      </c>
      <c r="AF284" s="149" t="str">
        <f>COMPETENCIAS!D183</f>
        <v>Aprendizaje continuo</v>
      </c>
      <c r="AG284" s="158" t="str">
        <f>COMPETENCIAS!E183</f>
        <v>Habilidad para buscar, adquirir y compartir información útil que contribuya a la resolución de diversas situaciones, aprovechando los recursos y el potencial de la institución. Implica capitalizar la experiencia propia y la de otros, difundiendo el conocimiento adquirido en talleres, capacitaciones, seminarios u otros espacios formativos.</v>
      </c>
      <c r="AH284" s="150" t="s">
        <v>30</v>
      </c>
      <c r="AI284" s="159" t="str">
        <f>COMPETENCIAS!H185</f>
        <v>Busca información únicamente cuando es necesario, recurriendo a manuales, libros u otros recursos básicos. Su aprendizaje se orienta a cubrir necesidades inmediatas y a reforzar conocimientos esenciales.</v>
      </c>
    </row>
    <row r="285" spans="31:35" ht="45" x14ac:dyDescent="0.2">
      <c r="AE285" s="161">
        <v>31</v>
      </c>
      <c r="AF285" s="149" t="str">
        <f>COMPETENCIAS!D186</f>
        <v>Proactividad</v>
      </c>
      <c r="AG285"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5" s="150" t="s">
        <v>34</v>
      </c>
      <c r="AI285" s="160" t="str">
        <f>COMPETENCIAS!H186</f>
        <v>Trabaja con una visión clara que le permite anticiparse a futuros acontecimientos. No espera a que surja un problema para resolverlo, sino que concreta y materializa ideas propias o aportadas por otros, transformándolas en acciones efectivas.</v>
      </c>
    </row>
    <row r="286" spans="31:35" ht="45" x14ac:dyDescent="0.2">
      <c r="AE286" s="161">
        <v>32</v>
      </c>
      <c r="AF286" s="149" t="str">
        <f>COMPETENCIAS!D186</f>
        <v>Proactividad</v>
      </c>
      <c r="AG286"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6" s="150" t="s">
        <v>32</v>
      </c>
      <c r="AI286" s="160" t="str">
        <f>COMPETENCIAS!H187</f>
        <v>Se orienta a encontrar soluciones ante diferentes problemas, apoyándose en su responsable cuando es necesario, pero sin trasladarle la responsabilidad de resolverlos. Demuestra compromiso y constancia en el cumplimiento de su labor.</v>
      </c>
    </row>
    <row r="287" spans="31:35" ht="45" x14ac:dyDescent="0.2">
      <c r="AE287" s="161">
        <v>33</v>
      </c>
      <c r="AF287" s="149" t="str">
        <f>COMPETENCIAS!D186</f>
        <v>Proactividad</v>
      </c>
      <c r="AG287" s="158" t="str">
        <f>COMPETENCIAS!E186</f>
        <v>Habilidad para tomar la iniciativa y emprender acciones, asumiendo la responsabilidad de resolver los problemas que se presentan y anticipándose a posibles dificultades. Implica dialogar, actuar, resolver o tomar decisiones sin esperar directrices, transformando ideas en acciones concretas.</v>
      </c>
      <c r="AH287" s="150" t="s">
        <v>30</v>
      </c>
      <c r="AI287" s="160" t="str">
        <f>COMPETENCIAS!H188</f>
        <v>Aborda y resuelve de manera inmediata los problemas sencillos que se presentan, aplicando soluciones estándar a situaciones conocidas dentro de su ámbito, sin necesidad de que se lo soliciten, cumpliendo con los requerimientos básicos de su puesto.</v>
      </c>
    </row>
    <row r="288" spans="31:35" ht="25.5" x14ac:dyDescent="0.2">
      <c r="AE288" s="161">
        <v>34</v>
      </c>
      <c r="AF288" s="149">
        <f>COMPETENCIAS!D189</f>
        <v>0</v>
      </c>
      <c r="AG288" s="158">
        <f>COMPETENCIAS!E189</f>
        <v>0</v>
      </c>
      <c r="AH288" s="150" t="s">
        <v>34</v>
      </c>
      <c r="AI288" s="159">
        <f>COMPETENCIAS!H189</f>
        <v>0</v>
      </c>
    </row>
    <row r="289" spans="31:35" ht="25.5" x14ac:dyDescent="0.2">
      <c r="AE289" s="161">
        <v>35</v>
      </c>
      <c r="AF289" s="149">
        <f>COMPETENCIAS!D189</f>
        <v>0</v>
      </c>
      <c r="AG289" s="158">
        <f>COMPETENCIAS!E189</f>
        <v>0</v>
      </c>
      <c r="AH289" s="150" t="s">
        <v>32</v>
      </c>
      <c r="AI289" s="159">
        <f>COMPETENCIAS!H190</f>
        <v>0</v>
      </c>
    </row>
    <row r="290" spans="31:35" ht="25.5" x14ac:dyDescent="0.2">
      <c r="AE290" s="161">
        <v>36</v>
      </c>
      <c r="AF290" s="149">
        <f>COMPETENCIAS!D189</f>
        <v>0</v>
      </c>
      <c r="AG290" s="158">
        <f>COMPETENCIAS!E189</f>
        <v>0</v>
      </c>
      <c r="AH290" s="150" t="s">
        <v>30</v>
      </c>
      <c r="AI290" s="159">
        <f>COMPETENCIAS!H191</f>
        <v>0</v>
      </c>
    </row>
    <row r="291" spans="31:35" ht="25.5" x14ac:dyDescent="0.2">
      <c r="AE291" s="161">
        <v>37</v>
      </c>
      <c r="AF291" s="149">
        <f>COMPETENCIAS!D192</f>
        <v>0</v>
      </c>
      <c r="AG291" s="158">
        <f>COMPETENCIAS!E192</f>
        <v>0</v>
      </c>
      <c r="AH291" s="150" t="s">
        <v>34</v>
      </c>
      <c r="AI291" s="160">
        <f>COMPETENCIAS!H192</f>
        <v>0</v>
      </c>
    </row>
    <row r="292" spans="31:35" ht="25.5" x14ac:dyDescent="0.2">
      <c r="AE292" s="161">
        <v>38</v>
      </c>
      <c r="AF292" s="149">
        <f>COMPETENCIAS!D192</f>
        <v>0</v>
      </c>
      <c r="AG292" s="158">
        <f>COMPETENCIAS!E192</f>
        <v>0</v>
      </c>
      <c r="AH292" s="150" t="s">
        <v>32</v>
      </c>
      <c r="AI292" s="160">
        <f>COMPETENCIAS!H193</f>
        <v>0</v>
      </c>
    </row>
    <row r="293" spans="31:35" ht="25.5" x14ac:dyDescent="0.2">
      <c r="AE293" s="161">
        <v>39</v>
      </c>
      <c r="AF293" s="149">
        <f>COMPETENCIAS!D192</f>
        <v>0</v>
      </c>
      <c r="AG293" s="158">
        <f>COMPETENCIAS!E192</f>
        <v>0</v>
      </c>
      <c r="AH293" s="150" t="s">
        <v>30</v>
      </c>
      <c r="AI293" s="160">
        <f>COMPETENCIAS!H194</f>
        <v>0</v>
      </c>
    </row>
    <row r="294" spans="31:35" ht="25.5" x14ac:dyDescent="0.2">
      <c r="AE294" s="161">
        <v>40</v>
      </c>
      <c r="AF294" s="149">
        <f>COMPETENCIAS!D195</f>
        <v>0</v>
      </c>
      <c r="AG294" s="158">
        <f>COMPETENCIAS!E195</f>
        <v>0</v>
      </c>
      <c r="AH294" s="150" t="s">
        <v>34</v>
      </c>
      <c r="AI294" s="159">
        <f>COMPETENCIAS!H195</f>
        <v>0</v>
      </c>
    </row>
    <row r="295" spans="31:35" ht="25.5" x14ac:dyDescent="0.2">
      <c r="AE295" s="161">
        <v>41</v>
      </c>
      <c r="AF295" s="149">
        <f>COMPETENCIAS!D195</f>
        <v>0</v>
      </c>
      <c r="AG295" s="158">
        <f>COMPETENCIAS!E195</f>
        <v>0</v>
      </c>
      <c r="AH295" s="150" t="s">
        <v>32</v>
      </c>
      <c r="AI295" s="159">
        <f>COMPETENCIAS!H196</f>
        <v>0</v>
      </c>
    </row>
    <row r="296" spans="31:35" ht="25.5" x14ac:dyDescent="0.2">
      <c r="AE296" s="161">
        <v>42</v>
      </c>
      <c r="AF296" s="149">
        <f>COMPETENCIAS!D195</f>
        <v>0</v>
      </c>
      <c r="AG296" s="158">
        <f>COMPETENCIAS!E195</f>
        <v>0</v>
      </c>
      <c r="AH296" s="150" t="s">
        <v>30</v>
      </c>
      <c r="AI296" s="159">
        <f>COMPETENCIAS!H197</f>
        <v>0</v>
      </c>
    </row>
    <row r="297" spans="31:35" ht="25.5" x14ac:dyDescent="0.2">
      <c r="AE297" s="161">
        <v>43</v>
      </c>
      <c r="AF297" s="149">
        <f>COMPETENCIAS!D198</f>
        <v>0</v>
      </c>
      <c r="AG297" s="158">
        <f>COMPETENCIAS!E198</f>
        <v>0</v>
      </c>
      <c r="AH297" s="150" t="s">
        <v>34</v>
      </c>
      <c r="AI297" s="160">
        <f>COMPETENCIAS!H198</f>
        <v>0</v>
      </c>
    </row>
    <row r="298" spans="31:35" ht="25.5" x14ac:dyDescent="0.2">
      <c r="AE298" s="161">
        <v>44</v>
      </c>
      <c r="AF298" s="149">
        <f>COMPETENCIAS!D198</f>
        <v>0</v>
      </c>
      <c r="AG298" s="158">
        <f>COMPETENCIAS!E198</f>
        <v>0</v>
      </c>
      <c r="AH298" s="150" t="s">
        <v>32</v>
      </c>
      <c r="AI298" s="160">
        <f>COMPETENCIAS!H199</f>
        <v>0</v>
      </c>
    </row>
    <row r="299" spans="31:35" ht="25.5" x14ac:dyDescent="0.2">
      <c r="AE299" s="161">
        <v>45</v>
      </c>
      <c r="AF299" s="149">
        <f>COMPETENCIAS!D198</f>
        <v>0</v>
      </c>
      <c r="AG299" s="158">
        <f>COMPETENCIAS!E198</f>
        <v>0</v>
      </c>
      <c r="AH299" s="150" t="s">
        <v>30</v>
      </c>
      <c r="AI299" s="160">
        <f>COMPETENCIAS!H200</f>
        <v>0</v>
      </c>
    </row>
    <row r="300" spans="31:35" ht="30" customHeight="1" x14ac:dyDescent="0.2">
      <c r="AE300" s="156"/>
      <c r="AF300" s="156"/>
      <c r="AG300" s="156"/>
      <c r="AH300" s="156"/>
      <c r="AI300" s="156"/>
    </row>
    <row r="301" spans="31:35" ht="30" customHeight="1" x14ac:dyDescent="0.2">
      <c r="AE301" s="281" t="s">
        <v>565</v>
      </c>
      <c r="AF301" s="282"/>
      <c r="AG301" s="282"/>
      <c r="AH301" s="282"/>
      <c r="AI301" s="283"/>
    </row>
    <row r="302" spans="31:35" ht="30" customHeight="1" x14ac:dyDescent="0.2">
      <c r="AE302" s="162">
        <v>1</v>
      </c>
      <c r="AF302" s="164" t="str">
        <f>COMPETENCIAS!D204</f>
        <v>Orientación al servicio ciudadano</v>
      </c>
      <c r="AG302" s="163" t="str">
        <f>COMPETENCIAS!E204</f>
        <v>Brinda atención oportuna, amable y eficiente a la ciudadanía y/o usuarios, facilitando los trámites y gestionando sus requerimientos con disposición a resolver eficazmente las solicitudes, garantizando calidad y respeto en el servicio.</v>
      </c>
      <c r="AH302" s="150" t="s">
        <v>34</v>
      </c>
      <c r="AI302" s="152" t="str">
        <f>COMPETENCIAS!H204</f>
        <v>Anticipa y comprende las necesidades de la ciudadanía y/o usuarios, brinda atención oportuna, clara y respetuosa, resuelve de manera eficiente sus requerimientos y contribuye de forma proactiva a mejorar la calidad y satisfacción del servicio público.</v>
      </c>
    </row>
    <row r="303" spans="31:35" ht="30" customHeight="1" x14ac:dyDescent="0.2">
      <c r="AE303" s="162">
        <v>2</v>
      </c>
      <c r="AF303" s="162" t="str">
        <f>COMPETENCIAS!D205</f>
        <v>Ética y probidad</v>
      </c>
      <c r="AG303" s="163" t="str">
        <f>COMPETENCIAS!E205</f>
        <v>Demuestra integridad y honestidad en la gestión de documentos, recursos e información institucional, actuando con transparencia, respeto a la normativa vigente y estricto apego a los procedimientos establecidos.</v>
      </c>
      <c r="AH303" s="150" t="s">
        <v>34</v>
      </c>
      <c r="AI303" s="152" t="str">
        <f>COMPETENCIAS!H205</f>
        <v>Promueve y practica de manera constante la integridad, la honestidad y la transparencia en la gestión de documentos, recursos e información institucional; actúa con apego a la normativa vigente y se constituye en referente ético para su equipo y la institución.</v>
      </c>
    </row>
    <row r="304" spans="31:35" ht="30" customHeight="1" x14ac:dyDescent="0.2">
      <c r="AE304" s="154"/>
      <c r="AF304" s="154"/>
      <c r="AG304" s="155"/>
      <c r="AH304" s="155"/>
      <c r="AI304" s="156"/>
    </row>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spans="31:34" x14ac:dyDescent="0.2"/>
    <row r="402" spans="31:34" x14ac:dyDescent="0.2"/>
    <row r="403" spans="31:34" x14ac:dyDescent="0.2"/>
    <row r="404" spans="31:34" x14ac:dyDescent="0.2"/>
    <row r="405" spans="31:34" x14ac:dyDescent="0.2"/>
    <row r="406" spans="31:34" x14ac:dyDescent="0.2"/>
    <row r="407" spans="31:34" ht="25.5" x14ac:dyDescent="0.2">
      <c r="AE407" s="123"/>
      <c r="AF407" s="123"/>
      <c r="AG407" s="123"/>
      <c r="AH407" s="123"/>
    </row>
    <row r="408" spans="31:34" ht="25.5" x14ac:dyDescent="0.2">
      <c r="AE408" s="123"/>
      <c r="AF408" s="123"/>
      <c r="AG408" s="123"/>
      <c r="AH408" s="123"/>
    </row>
    <row r="409" spans="31:34" x14ac:dyDescent="0.2"/>
    <row r="410" spans="31:34" x14ac:dyDescent="0.2"/>
    <row r="411" spans="31:34" x14ac:dyDescent="0.2"/>
    <row r="412" spans="31:34" x14ac:dyDescent="0.2"/>
    <row r="413" spans="31:34" x14ac:dyDescent="0.2"/>
    <row r="414" spans="31:34" x14ac:dyDescent="0.2"/>
    <row r="415" spans="31:34" x14ac:dyDescent="0.2"/>
    <row r="416" spans="31:34"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sheetData>
  <sheetProtection algorithmName="SHA-512" hashValue="f2aLpaosasBzIqjhbBUOpF1G/NmgnMeOuc/f5SbEFABvybCoe/MPN2xNEwVKlKtkZcSi1ZZgAaTTcjpDFOH0jg==" saltValue="BRl0FmNW2KBLPztwGhfapg==" spinCount="100000" sheet="1" formatCells="0" formatColumns="0" formatRows="0"/>
  <protectedRanges>
    <protectedRange sqref="B15:I16" name="Rango16"/>
    <protectedRange sqref="L13:T13" name="Rango14"/>
    <protectedRange sqref="L17" name="Rango13"/>
    <protectedRange sqref="B36:G36" name="Rango12"/>
    <protectedRange sqref="B2" name="Rango11"/>
    <protectedRange sqref="C6:F13" name="Rango1"/>
    <protectedRange sqref="G7" name="Rango2"/>
    <protectedRange sqref="N6:T11" name="Rango3"/>
    <protectedRange sqref="L15" name="Rango8"/>
    <protectedRange sqref="U20:U24" name="Rango9"/>
    <protectedRange sqref="U27:U31" name="Rango10"/>
    <protectedRange sqref="U34:U35" name="Rango15"/>
    <protectedRange sqref="B18:I35" name="Rango17"/>
  </protectedRanges>
  <dataConsolidate/>
  <mergeCells count="89">
    <mergeCell ref="G21:I23"/>
    <mergeCell ref="G18:I20"/>
    <mergeCell ref="B21:F23"/>
    <mergeCell ref="B18:F20"/>
    <mergeCell ref="J20:M20"/>
    <mergeCell ref="J21:M21"/>
    <mergeCell ref="J18:T18"/>
    <mergeCell ref="J19:M19"/>
    <mergeCell ref="O20:T20"/>
    <mergeCell ref="O21:T21"/>
    <mergeCell ref="B14:I14"/>
    <mergeCell ref="J16:T16"/>
    <mergeCell ref="L17:T17"/>
    <mergeCell ref="J13:K14"/>
    <mergeCell ref="J15:K15"/>
    <mergeCell ref="R13:T13"/>
    <mergeCell ref="L13:N13"/>
    <mergeCell ref="C13:F13"/>
    <mergeCell ref="L14:N14"/>
    <mergeCell ref="L15:T15"/>
    <mergeCell ref="O13:Q13"/>
    <mergeCell ref="R14:T14"/>
    <mergeCell ref="O14:Q14"/>
    <mergeCell ref="B15:I16"/>
    <mergeCell ref="AE301:AI301"/>
    <mergeCell ref="O34:T34"/>
    <mergeCell ref="O35:T35"/>
    <mergeCell ref="J26:M26"/>
    <mergeCell ref="J27:M27"/>
    <mergeCell ref="J28:M28"/>
    <mergeCell ref="J29:M29"/>
    <mergeCell ref="J30:M30"/>
    <mergeCell ref="J34:M34"/>
    <mergeCell ref="J35:M35"/>
    <mergeCell ref="O26:T26"/>
    <mergeCell ref="O27:T27"/>
    <mergeCell ref="O28:T28"/>
    <mergeCell ref="J33:M33"/>
    <mergeCell ref="J32:T32"/>
    <mergeCell ref="O33:T33"/>
    <mergeCell ref="G33:I35"/>
    <mergeCell ref="B33:F35"/>
    <mergeCell ref="B30:F32"/>
    <mergeCell ref="G30:I32"/>
    <mergeCell ref="B27:F29"/>
    <mergeCell ref="G27:I29"/>
    <mergeCell ref="J25:T25"/>
    <mergeCell ref="J22:M22"/>
    <mergeCell ref="J23:M23"/>
    <mergeCell ref="J24:M24"/>
    <mergeCell ref="O31:T31"/>
    <mergeCell ref="O30:T30"/>
    <mergeCell ref="O24:T24"/>
    <mergeCell ref="O29:T29"/>
    <mergeCell ref="O22:T22"/>
    <mergeCell ref="O23:T23"/>
    <mergeCell ref="B2:T4"/>
    <mergeCell ref="J5:T5"/>
    <mergeCell ref="C10:F10"/>
    <mergeCell ref="C11:F11"/>
    <mergeCell ref="N6:T6"/>
    <mergeCell ref="N7:T7"/>
    <mergeCell ref="N8:T8"/>
    <mergeCell ref="N9:T11"/>
    <mergeCell ref="B5:F5"/>
    <mergeCell ref="G5:I5"/>
    <mergeCell ref="B8:B9"/>
    <mergeCell ref="C8:F9"/>
    <mergeCell ref="C12:F12"/>
    <mergeCell ref="O19:T19"/>
    <mergeCell ref="W30:W31"/>
    <mergeCell ref="B24:F26"/>
    <mergeCell ref="B6:B7"/>
    <mergeCell ref="C6:F7"/>
    <mergeCell ref="J12:T12"/>
    <mergeCell ref="G7:I13"/>
    <mergeCell ref="G6:I6"/>
    <mergeCell ref="J6:M8"/>
    <mergeCell ref="J9:M11"/>
    <mergeCell ref="B17:F17"/>
    <mergeCell ref="G17:I17"/>
    <mergeCell ref="J31:M31"/>
    <mergeCell ref="J17:K17"/>
    <mergeCell ref="G24:I26"/>
    <mergeCell ref="AE254:AI254"/>
    <mergeCell ref="B37:F37"/>
    <mergeCell ref="H37:T37"/>
    <mergeCell ref="AE105:AI105"/>
    <mergeCell ref="B36:T36"/>
  </mergeCells>
  <phoneticPr fontId="4" type="noConversion"/>
  <conditionalFormatting sqref="L14">
    <cfRule type="containsText" dxfId="2" priority="3" stopIfTrue="1" operator="containsText" text="0">
      <formula>NOT(ISERROR(SEARCH("0",L14)))</formula>
    </cfRule>
  </conditionalFormatting>
  <conditionalFormatting sqref="O14:P14">
    <cfRule type="containsText" dxfId="1" priority="2" stopIfTrue="1" operator="containsText" text="0">
      <formula>NOT(ISERROR(SEARCH("0",O14)))</formula>
    </cfRule>
  </conditionalFormatting>
  <conditionalFormatting sqref="R14">
    <cfRule type="containsText" dxfId="0" priority="1" stopIfTrue="1" operator="containsText" text="0">
      <formula>NOT(ISERROR(SEARCH("0",R14)))</formula>
    </cfRule>
  </conditionalFormatting>
  <dataValidations count="8">
    <dataValidation errorStyle="information" showInputMessage="1" sqref="C8" xr:uid="{00000000-0002-0000-0100-000002000000}"/>
    <dataValidation type="list" allowBlank="1" showInputMessage="1" showErrorMessage="1" sqref="C10:F10" xr:uid="{00000000-0002-0000-0100-000004000000}">
      <formula1>"Administrativo,Ejecución de Procesos de Apoyo,Ejecución de Procesos,Ejecución y Coordinación de Procesos"</formula1>
    </dataValidation>
    <dataValidation type="list" allowBlank="1" showInputMessage="1" showErrorMessage="1" sqref="N8" xr:uid="{54361B3B-5BF1-4CCA-8601-4718CF2F87EF}">
      <formula1>"N/A,Tercer Nivel de Grado"</formula1>
    </dataValidation>
    <dataValidation type="list" allowBlank="1" showInputMessage="1" showErrorMessage="1" sqref="N6:T6" xr:uid="{BC111C57-C75D-43F4-ACBF-E187806AF9DE}">
      <formula1>"Bachiller,Certificado de Culminación de Educación Superior,Tercer Nivel Técnico Superior,Cuarto Nivel Especialización Técnica,Cuarto Nivel Maestría Técnica,Cuarto Nivel Especialización,Cuarto Nivel Maestría"</formula1>
    </dataValidation>
    <dataValidation type="list" allowBlank="1" showInputMessage="1" showErrorMessage="1" sqref="N7:T7" xr:uid="{8AE874AA-FF7B-4C38-99EF-55007498FBE6}">
      <formula1>"N/A,Tercer Nivel Tecnológico Superior,Cuarto Nivel Especialización Tecnológica,Cuarto Nivel Maestría Tecnológica,Cuarto Nivel Especialización,Cuarto Nivel Maestría,Doctorado (PHD o su equivalente)"</formula1>
    </dataValidation>
    <dataValidation type="list" allowBlank="1" showInputMessage="1" showErrorMessage="1" sqref="C12:F12" xr:uid="{00000000-0002-0000-0100-000001000000}">
      <formula1>GRADO</formula1>
    </dataValidation>
    <dataValidation type="list" allowBlank="1" showInputMessage="1" showErrorMessage="1" sqref="C11:F11" xr:uid="{00000000-0002-0000-0100-000003000000}">
      <formula1>GRUPO_OCUPACIONAL</formula1>
    </dataValidation>
    <dataValidation type="list" allowBlank="1" showInputMessage="1" showErrorMessage="1" sqref="C13:F13" xr:uid="{3FB6D065-A872-4089-A2BB-FFEE44865D39}">
      <formula1>"Planta Central,Provincial,Zonal,Distrital,Oficina Técnica,Oficina de Atención Ciudadana"</formula1>
    </dataValidation>
  </dataValidations>
  <printOptions horizontalCentered="1" verticalCentered="1"/>
  <pageMargins left="0.19685039370078741" right="0.19685039370078741" top="0.31496062992125984" bottom="0.31496062992125984" header="0.31496062992125984" footer="0.31496062992125984"/>
  <pageSetup paperSize="9" scale="23" orientation="landscape" horizontalDpi="4294967294" vertic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C1:H436"/>
  <sheetViews>
    <sheetView showGridLines="0" zoomScale="85" zoomScaleNormal="85" zoomScaleSheetLayoutView="100" workbookViewId="0">
      <selection activeCell="C2" sqref="C2:H2"/>
    </sheetView>
  </sheetViews>
  <sheetFormatPr baseColWidth="10" defaultColWidth="11.42578125" defaultRowHeight="12.75" outlineLevelRow="1" x14ac:dyDescent="0.2"/>
  <cols>
    <col min="1" max="2" width="1.85546875" style="13" customWidth="1"/>
    <col min="3" max="3" width="6.140625" style="13" customWidth="1"/>
    <col min="4" max="4" width="36.42578125" style="38" customWidth="1"/>
    <col min="5" max="5" width="58.140625" style="141" customWidth="1"/>
    <col min="6" max="6" width="7.5703125" style="38" customWidth="1"/>
    <col min="7" max="7" width="7.5703125" style="39" customWidth="1"/>
    <col min="8" max="8" width="89.85546875" style="40" customWidth="1"/>
    <col min="9" max="16384" width="11.42578125" style="13"/>
  </cols>
  <sheetData>
    <row r="1" spans="3:8" ht="8.25" customHeight="1" x14ac:dyDescent="0.2"/>
    <row r="2" spans="3:8" ht="35.25" customHeight="1" x14ac:dyDescent="0.2">
      <c r="C2" s="429" t="s">
        <v>257</v>
      </c>
      <c r="D2" s="429"/>
      <c r="E2" s="429"/>
      <c r="F2" s="429"/>
      <c r="G2" s="429"/>
      <c r="H2" s="429"/>
    </row>
    <row r="3" spans="3:8" ht="8.25" customHeight="1" x14ac:dyDescent="0.2">
      <c r="C3" s="431"/>
      <c r="D3" s="431"/>
      <c r="E3" s="431"/>
      <c r="F3" s="431"/>
      <c r="G3" s="431"/>
      <c r="H3" s="431"/>
    </row>
    <row r="4" spans="3:8" ht="25.5" customHeight="1" x14ac:dyDescent="0.2">
      <c r="C4" s="430" t="s">
        <v>256</v>
      </c>
      <c r="D4" s="430"/>
      <c r="E4" s="430"/>
      <c r="F4" s="430"/>
      <c r="G4" s="430"/>
      <c r="H4" s="430"/>
    </row>
    <row r="5" spans="3:8" ht="25.5" customHeight="1" outlineLevel="1" x14ac:dyDescent="0.2">
      <c r="C5" s="144" t="s">
        <v>169</v>
      </c>
      <c r="D5" s="145" t="s">
        <v>511</v>
      </c>
      <c r="E5" s="146" t="s">
        <v>510</v>
      </c>
      <c r="F5" s="146" t="s">
        <v>169</v>
      </c>
      <c r="G5" s="146" t="s">
        <v>18</v>
      </c>
      <c r="H5" s="146" t="s">
        <v>509</v>
      </c>
    </row>
    <row r="6" spans="3:8" ht="33" customHeight="1" outlineLevel="1" x14ac:dyDescent="0.2">
      <c r="C6" s="424">
        <v>1</v>
      </c>
      <c r="D6" s="424" t="s">
        <v>189</v>
      </c>
      <c r="E6" s="427" t="s">
        <v>594</v>
      </c>
      <c r="F6" s="134">
        <v>1</v>
      </c>
      <c r="G6" s="48" t="s">
        <v>34</v>
      </c>
      <c r="H6" s="49" t="s">
        <v>595</v>
      </c>
    </row>
    <row r="7" spans="3:8" ht="33" customHeight="1" outlineLevel="1" x14ac:dyDescent="0.2">
      <c r="C7" s="424"/>
      <c r="D7" s="424"/>
      <c r="E7" s="427"/>
      <c r="F7" s="134">
        <v>2</v>
      </c>
      <c r="G7" s="48" t="s">
        <v>32</v>
      </c>
      <c r="H7" s="49" t="s">
        <v>596</v>
      </c>
    </row>
    <row r="8" spans="3:8" ht="33" customHeight="1" outlineLevel="1" x14ac:dyDescent="0.2">
      <c r="C8" s="424"/>
      <c r="D8" s="424"/>
      <c r="E8" s="427"/>
      <c r="F8" s="134">
        <v>3</v>
      </c>
      <c r="G8" s="48" t="s">
        <v>30</v>
      </c>
      <c r="H8" s="49" t="s">
        <v>597</v>
      </c>
    </row>
    <row r="9" spans="3:8" ht="33" customHeight="1" outlineLevel="1" x14ac:dyDescent="0.2">
      <c r="C9" s="424">
        <v>2</v>
      </c>
      <c r="D9" s="424" t="s">
        <v>598</v>
      </c>
      <c r="E9" s="427" t="s">
        <v>599</v>
      </c>
      <c r="F9" s="134">
        <v>4</v>
      </c>
      <c r="G9" s="48" t="s">
        <v>34</v>
      </c>
      <c r="H9" s="49" t="s">
        <v>600</v>
      </c>
    </row>
    <row r="10" spans="3:8" ht="33" customHeight="1" outlineLevel="1" x14ac:dyDescent="0.2">
      <c r="C10" s="424"/>
      <c r="D10" s="424"/>
      <c r="E10" s="427"/>
      <c r="F10" s="134">
        <v>5</v>
      </c>
      <c r="G10" s="48" t="s">
        <v>32</v>
      </c>
      <c r="H10" s="49" t="s">
        <v>601</v>
      </c>
    </row>
    <row r="11" spans="3:8" ht="33" customHeight="1" outlineLevel="1" x14ac:dyDescent="0.2">
      <c r="C11" s="424"/>
      <c r="D11" s="424"/>
      <c r="E11" s="427"/>
      <c r="F11" s="134">
        <v>6</v>
      </c>
      <c r="G11" s="48" t="s">
        <v>30</v>
      </c>
      <c r="H11" s="49" t="s">
        <v>602</v>
      </c>
    </row>
    <row r="12" spans="3:8" ht="33" customHeight="1" outlineLevel="1" x14ac:dyDescent="0.2">
      <c r="C12" s="424">
        <v>3</v>
      </c>
      <c r="D12" s="424" t="s">
        <v>603</v>
      </c>
      <c r="E12" s="427" t="s">
        <v>604</v>
      </c>
      <c r="F12" s="134">
        <v>7</v>
      </c>
      <c r="G12" s="48" t="s">
        <v>34</v>
      </c>
      <c r="H12" s="49" t="s">
        <v>605</v>
      </c>
    </row>
    <row r="13" spans="3:8" ht="33" customHeight="1" outlineLevel="1" x14ac:dyDescent="0.2">
      <c r="C13" s="424"/>
      <c r="D13" s="424"/>
      <c r="E13" s="427"/>
      <c r="F13" s="134">
        <v>8</v>
      </c>
      <c r="G13" s="48" t="s">
        <v>32</v>
      </c>
      <c r="H13" s="49" t="s">
        <v>606</v>
      </c>
    </row>
    <row r="14" spans="3:8" ht="33" customHeight="1" outlineLevel="1" x14ac:dyDescent="0.2">
      <c r="C14" s="424"/>
      <c r="D14" s="424"/>
      <c r="E14" s="427"/>
      <c r="F14" s="134">
        <v>9</v>
      </c>
      <c r="G14" s="48" t="s">
        <v>30</v>
      </c>
      <c r="H14" s="49" t="s">
        <v>607</v>
      </c>
    </row>
    <row r="15" spans="3:8" ht="33" customHeight="1" outlineLevel="1" x14ac:dyDescent="0.2">
      <c r="C15" s="424">
        <v>4</v>
      </c>
      <c r="D15" s="424" t="s">
        <v>617</v>
      </c>
      <c r="E15" s="427" t="s">
        <v>608</v>
      </c>
      <c r="F15" s="134">
        <v>10</v>
      </c>
      <c r="G15" s="48" t="s">
        <v>34</v>
      </c>
      <c r="H15" s="49" t="s">
        <v>609</v>
      </c>
    </row>
    <row r="16" spans="3:8" ht="33" customHeight="1" outlineLevel="1" x14ac:dyDescent="0.2">
      <c r="C16" s="424"/>
      <c r="D16" s="424"/>
      <c r="E16" s="427"/>
      <c r="F16" s="134">
        <v>11</v>
      </c>
      <c r="G16" s="48" t="s">
        <v>32</v>
      </c>
      <c r="H16" s="49" t="s">
        <v>610</v>
      </c>
    </row>
    <row r="17" spans="3:8" ht="33" customHeight="1" outlineLevel="1" x14ac:dyDescent="0.2">
      <c r="C17" s="424"/>
      <c r="D17" s="424"/>
      <c r="E17" s="427"/>
      <c r="F17" s="134">
        <v>12</v>
      </c>
      <c r="G17" s="48" t="s">
        <v>30</v>
      </c>
      <c r="H17" s="49" t="s">
        <v>611</v>
      </c>
    </row>
    <row r="18" spans="3:8" ht="33" customHeight="1" outlineLevel="1" x14ac:dyDescent="0.2">
      <c r="C18" s="424">
        <v>5</v>
      </c>
      <c r="D18" s="424" t="s">
        <v>616</v>
      </c>
      <c r="E18" s="427" t="s">
        <v>612</v>
      </c>
      <c r="F18" s="134">
        <v>13</v>
      </c>
      <c r="G18" s="48" t="s">
        <v>34</v>
      </c>
      <c r="H18" s="49" t="s">
        <v>613</v>
      </c>
    </row>
    <row r="19" spans="3:8" ht="33" customHeight="1" outlineLevel="1" x14ac:dyDescent="0.2">
      <c r="C19" s="424"/>
      <c r="D19" s="424"/>
      <c r="E19" s="427"/>
      <c r="F19" s="134">
        <v>14</v>
      </c>
      <c r="G19" s="48" t="s">
        <v>32</v>
      </c>
      <c r="H19" s="49" t="s">
        <v>614</v>
      </c>
    </row>
    <row r="20" spans="3:8" ht="33" customHeight="1" outlineLevel="1" x14ac:dyDescent="0.2">
      <c r="C20" s="424"/>
      <c r="D20" s="424"/>
      <c r="E20" s="427"/>
      <c r="F20" s="134">
        <v>15</v>
      </c>
      <c r="G20" s="48" t="s">
        <v>30</v>
      </c>
      <c r="H20" s="49" t="s">
        <v>615</v>
      </c>
    </row>
    <row r="21" spans="3:8" ht="33" customHeight="1" outlineLevel="1" x14ac:dyDescent="0.2">
      <c r="C21" s="424">
        <v>6</v>
      </c>
      <c r="D21" s="424" t="s">
        <v>618</v>
      </c>
      <c r="E21" s="427" t="s">
        <v>619</v>
      </c>
      <c r="F21" s="134">
        <v>16</v>
      </c>
      <c r="G21" s="48" t="s">
        <v>34</v>
      </c>
      <c r="H21" s="49" t="s">
        <v>620</v>
      </c>
    </row>
    <row r="22" spans="3:8" ht="33" customHeight="1" outlineLevel="1" x14ac:dyDescent="0.2">
      <c r="C22" s="424"/>
      <c r="D22" s="424"/>
      <c r="E22" s="427"/>
      <c r="F22" s="134">
        <v>17</v>
      </c>
      <c r="G22" s="48" t="s">
        <v>32</v>
      </c>
      <c r="H22" s="49" t="s">
        <v>621</v>
      </c>
    </row>
    <row r="23" spans="3:8" ht="33" customHeight="1" outlineLevel="1" x14ac:dyDescent="0.2">
      <c r="C23" s="424"/>
      <c r="D23" s="424"/>
      <c r="E23" s="427"/>
      <c r="F23" s="134">
        <v>18</v>
      </c>
      <c r="G23" s="48" t="s">
        <v>30</v>
      </c>
      <c r="H23" s="49" t="s">
        <v>622</v>
      </c>
    </row>
    <row r="24" spans="3:8" ht="33" customHeight="1" outlineLevel="1" x14ac:dyDescent="0.2">
      <c r="C24" s="424">
        <v>7</v>
      </c>
      <c r="D24" s="424" t="s">
        <v>627</v>
      </c>
      <c r="E24" s="427" t="s">
        <v>623</v>
      </c>
      <c r="F24" s="134">
        <v>19</v>
      </c>
      <c r="G24" s="48" t="s">
        <v>34</v>
      </c>
      <c r="H24" s="49" t="s">
        <v>624</v>
      </c>
    </row>
    <row r="25" spans="3:8" ht="33" customHeight="1" outlineLevel="1" x14ac:dyDescent="0.2">
      <c r="C25" s="424"/>
      <c r="D25" s="424"/>
      <c r="E25" s="427"/>
      <c r="F25" s="134">
        <v>20</v>
      </c>
      <c r="G25" s="48" t="s">
        <v>32</v>
      </c>
      <c r="H25" s="49" t="s">
        <v>625</v>
      </c>
    </row>
    <row r="26" spans="3:8" ht="33" customHeight="1" outlineLevel="1" x14ac:dyDescent="0.2">
      <c r="C26" s="424"/>
      <c r="D26" s="424"/>
      <c r="E26" s="427"/>
      <c r="F26" s="134">
        <v>21</v>
      </c>
      <c r="G26" s="48" t="s">
        <v>30</v>
      </c>
      <c r="H26" s="49" t="s">
        <v>626</v>
      </c>
    </row>
    <row r="27" spans="3:8" ht="33" customHeight="1" outlineLevel="1" x14ac:dyDescent="0.2">
      <c r="C27" s="424">
        <v>8</v>
      </c>
      <c r="D27" s="424" t="s">
        <v>628</v>
      </c>
      <c r="E27" s="427" t="s">
        <v>629</v>
      </c>
      <c r="F27" s="134">
        <v>22</v>
      </c>
      <c r="G27" s="48" t="s">
        <v>34</v>
      </c>
      <c r="H27" s="49" t="s">
        <v>630</v>
      </c>
    </row>
    <row r="28" spans="3:8" ht="33" customHeight="1" outlineLevel="1" x14ac:dyDescent="0.2">
      <c r="C28" s="424"/>
      <c r="D28" s="424"/>
      <c r="E28" s="427"/>
      <c r="F28" s="134">
        <v>23</v>
      </c>
      <c r="G28" s="48" t="s">
        <v>32</v>
      </c>
      <c r="H28" s="49" t="s">
        <v>631</v>
      </c>
    </row>
    <row r="29" spans="3:8" ht="33" customHeight="1" outlineLevel="1" x14ac:dyDescent="0.2">
      <c r="C29" s="424"/>
      <c r="D29" s="424"/>
      <c r="E29" s="427"/>
      <c r="F29" s="134">
        <v>24</v>
      </c>
      <c r="G29" s="48" t="s">
        <v>30</v>
      </c>
      <c r="H29" s="49" t="s">
        <v>632</v>
      </c>
    </row>
    <row r="30" spans="3:8" ht="33" customHeight="1" outlineLevel="1" x14ac:dyDescent="0.2">
      <c r="C30" s="424">
        <v>9</v>
      </c>
      <c r="D30" s="424" t="s">
        <v>633</v>
      </c>
      <c r="E30" s="427" t="s">
        <v>634</v>
      </c>
      <c r="F30" s="134">
        <v>25</v>
      </c>
      <c r="G30" s="48" t="s">
        <v>34</v>
      </c>
      <c r="H30" s="49" t="s">
        <v>635</v>
      </c>
    </row>
    <row r="31" spans="3:8" ht="33" customHeight="1" outlineLevel="1" x14ac:dyDescent="0.2">
      <c r="C31" s="424"/>
      <c r="D31" s="424"/>
      <c r="E31" s="427"/>
      <c r="F31" s="134">
        <v>26</v>
      </c>
      <c r="G31" s="48" t="s">
        <v>32</v>
      </c>
      <c r="H31" s="49" t="s">
        <v>636</v>
      </c>
    </row>
    <row r="32" spans="3:8" ht="33" customHeight="1" outlineLevel="1" x14ac:dyDescent="0.2">
      <c r="C32" s="424"/>
      <c r="D32" s="424"/>
      <c r="E32" s="427"/>
      <c r="F32" s="134">
        <v>27</v>
      </c>
      <c r="G32" s="48" t="s">
        <v>30</v>
      </c>
      <c r="H32" s="49" t="s">
        <v>637</v>
      </c>
    </row>
    <row r="33" spans="3:8" ht="33" customHeight="1" outlineLevel="1" x14ac:dyDescent="0.2">
      <c r="C33" s="424">
        <v>10</v>
      </c>
      <c r="D33" s="424" t="s">
        <v>638</v>
      </c>
      <c r="E33" s="427" t="s">
        <v>639</v>
      </c>
      <c r="F33" s="134">
        <v>28</v>
      </c>
      <c r="G33" s="48" t="s">
        <v>34</v>
      </c>
      <c r="H33" s="49" t="s">
        <v>640</v>
      </c>
    </row>
    <row r="34" spans="3:8" ht="33" customHeight="1" outlineLevel="1" x14ac:dyDescent="0.2">
      <c r="C34" s="424"/>
      <c r="D34" s="424"/>
      <c r="E34" s="427"/>
      <c r="F34" s="134">
        <v>29</v>
      </c>
      <c r="G34" s="48" t="s">
        <v>32</v>
      </c>
      <c r="H34" s="49" t="s">
        <v>641</v>
      </c>
    </row>
    <row r="35" spans="3:8" ht="33" customHeight="1" outlineLevel="1" x14ac:dyDescent="0.2">
      <c r="C35" s="424"/>
      <c r="D35" s="424"/>
      <c r="E35" s="427"/>
      <c r="F35" s="134">
        <v>30</v>
      </c>
      <c r="G35" s="48" t="s">
        <v>30</v>
      </c>
      <c r="H35" s="49" t="s">
        <v>642</v>
      </c>
    </row>
    <row r="36" spans="3:8" ht="33" customHeight="1" outlineLevel="1" x14ac:dyDescent="0.2">
      <c r="C36" s="424">
        <v>11</v>
      </c>
      <c r="D36" s="424" t="s">
        <v>643</v>
      </c>
      <c r="E36" s="427" t="s">
        <v>644</v>
      </c>
      <c r="F36" s="134">
        <v>31</v>
      </c>
      <c r="G36" s="48" t="s">
        <v>34</v>
      </c>
      <c r="H36" s="49" t="s">
        <v>645</v>
      </c>
    </row>
    <row r="37" spans="3:8" ht="33" customHeight="1" outlineLevel="1" x14ac:dyDescent="0.2">
      <c r="C37" s="424"/>
      <c r="D37" s="424"/>
      <c r="E37" s="427"/>
      <c r="F37" s="134">
        <v>32</v>
      </c>
      <c r="G37" s="48" t="s">
        <v>32</v>
      </c>
      <c r="H37" s="49" t="s">
        <v>646</v>
      </c>
    </row>
    <row r="38" spans="3:8" ht="33" customHeight="1" outlineLevel="1" x14ac:dyDescent="0.2">
      <c r="C38" s="424"/>
      <c r="D38" s="424"/>
      <c r="E38" s="427"/>
      <c r="F38" s="134">
        <v>33</v>
      </c>
      <c r="G38" s="48" t="s">
        <v>30</v>
      </c>
      <c r="H38" s="49" t="s">
        <v>647</v>
      </c>
    </row>
    <row r="39" spans="3:8" ht="33" customHeight="1" outlineLevel="1" x14ac:dyDescent="0.2">
      <c r="C39" s="424">
        <v>12</v>
      </c>
      <c r="D39" s="424" t="s">
        <v>648</v>
      </c>
      <c r="E39" s="427" t="s">
        <v>649</v>
      </c>
      <c r="F39" s="134">
        <v>34</v>
      </c>
      <c r="G39" s="48" t="s">
        <v>34</v>
      </c>
      <c r="H39" s="49" t="s">
        <v>650</v>
      </c>
    </row>
    <row r="40" spans="3:8" ht="33" customHeight="1" outlineLevel="1" x14ac:dyDescent="0.2">
      <c r="C40" s="424"/>
      <c r="D40" s="424"/>
      <c r="E40" s="427"/>
      <c r="F40" s="134">
        <v>35</v>
      </c>
      <c r="G40" s="48" t="s">
        <v>32</v>
      </c>
      <c r="H40" s="49" t="s">
        <v>651</v>
      </c>
    </row>
    <row r="41" spans="3:8" ht="33" customHeight="1" outlineLevel="1" x14ac:dyDescent="0.2">
      <c r="C41" s="424"/>
      <c r="D41" s="424"/>
      <c r="E41" s="427"/>
      <c r="F41" s="134">
        <v>36</v>
      </c>
      <c r="G41" s="48" t="s">
        <v>30</v>
      </c>
      <c r="H41" s="49" t="s">
        <v>652</v>
      </c>
    </row>
    <row r="42" spans="3:8" ht="33" customHeight="1" outlineLevel="1" x14ac:dyDescent="0.2">
      <c r="C42" s="424">
        <v>13</v>
      </c>
      <c r="D42" s="424" t="s">
        <v>653</v>
      </c>
      <c r="E42" s="427" t="s">
        <v>654</v>
      </c>
      <c r="F42" s="134">
        <v>37</v>
      </c>
      <c r="G42" s="48" t="s">
        <v>34</v>
      </c>
      <c r="H42" s="49" t="s">
        <v>655</v>
      </c>
    </row>
    <row r="43" spans="3:8" ht="33" customHeight="1" outlineLevel="1" x14ac:dyDescent="0.2">
      <c r="C43" s="424"/>
      <c r="D43" s="424"/>
      <c r="E43" s="427"/>
      <c r="F43" s="134">
        <v>38</v>
      </c>
      <c r="G43" s="48" t="s">
        <v>32</v>
      </c>
      <c r="H43" s="49" t="s">
        <v>656</v>
      </c>
    </row>
    <row r="44" spans="3:8" ht="33" customHeight="1" outlineLevel="1" x14ac:dyDescent="0.2">
      <c r="C44" s="424"/>
      <c r="D44" s="424"/>
      <c r="E44" s="427"/>
      <c r="F44" s="134">
        <v>39</v>
      </c>
      <c r="G44" s="48" t="s">
        <v>30</v>
      </c>
      <c r="H44" s="49" t="s">
        <v>657</v>
      </c>
    </row>
    <row r="45" spans="3:8" ht="33" customHeight="1" outlineLevel="1" x14ac:dyDescent="0.2">
      <c r="C45" s="424">
        <v>14</v>
      </c>
      <c r="D45" s="424" t="s">
        <v>103</v>
      </c>
      <c r="E45" s="427" t="s">
        <v>658</v>
      </c>
      <c r="F45" s="134">
        <v>40</v>
      </c>
      <c r="G45" s="48" t="s">
        <v>34</v>
      </c>
      <c r="H45" s="49" t="s">
        <v>659</v>
      </c>
    </row>
    <row r="46" spans="3:8" ht="33" customHeight="1" outlineLevel="1" x14ac:dyDescent="0.2">
      <c r="C46" s="424"/>
      <c r="D46" s="424"/>
      <c r="E46" s="427"/>
      <c r="F46" s="134">
        <v>41</v>
      </c>
      <c r="G46" s="48" t="s">
        <v>32</v>
      </c>
      <c r="H46" s="49" t="s">
        <v>660</v>
      </c>
    </row>
    <row r="47" spans="3:8" ht="33" customHeight="1" outlineLevel="1" x14ac:dyDescent="0.2">
      <c r="C47" s="424"/>
      <c r="D47" s="424"/>
      <c r="E47" s="427"/>
      <c r="F47" s="134">
        <v>42</v>
      </c>
      <c r="G47" s="48" t="s">
        <v>30</v>
      </c>
      <c r="H47" s="49" t="s">
        <v>661</v>
      </c>
    </row>
    <row r="48" spans="3:8" ht="33" customHeight="1" outlineLevel="1" x14ac:dyDescent="0.2">
      <c r="C48" s="424">
        <v>15</v>
      </c>
      <c r="D48" s="424" t="s">
        <v>666</v>
      </c>
      <c r="E48" s="427" t="s">
        <v>662</v>
      </c>
      <c r="F48" s="134">
        <v>43</v>
      </c>
      <c r="G48" s="48" t="s">
        <v>34</v>
      </c>
      <c r="H48" s="49" t="s">
        <v>663</v>
      </c>
    </row>
    <row r="49" spans="3:8" ht="33" customHeight="1" outlineLevel="1" x14ac:dyDescent="0.2">
      <c r="C49" s="424"/>
      <c r="D49" s="424"/>
      <c r="E49" s="427"/>
      <c r="F49" s="134">
        <v>44</v>
      </c>
      <c r="G49" s="48" t="s">
        <v>32</v>
      </c>
      <c r="H49" s="49" t="s">
        <v>664</v>
      </c>
    </row>
    <row r="50" spans="3:8" ht="33" customHeight="1" outlineLevel="1" x14ac:dyDescent="0.2">
      <c r="C50" s="424"/>
      <c r="D50" s="424"/>
      <c r="E50" s="427"/>
      <c r="F50" s="134">
        <v>45</v>
      </c>
      <c r="G50" s="48" t="s">
        <v>30</v>
      </c>
      <c r="H50" s="49" t="s">
        <v>665</v>
      </c>
    </row>
    <row r="51" spans="3:8" ht="33" customHeight="1" outlineLevel="1" x14ac:dyDescent="0.2">
      <c r="C51" s="424">
        <v>16</v>
      </c>
      <c r="D51" s="424" t="s">
        <v>667</v>
      </c>
      <c r="E51" s="427" t="s">
        <v>668</v>
      </c>
      <c r="F51" s="134">
        <v>46</v>
      </c>
      <c r="G51" s="48" t="s">
        <v>34</v>
      </c>
      <c r="H51" s="49" t="s">
        <v>669</v>
      </c>
    </row>
    <row r="52" spans="3:8" ht="33" customHeight="1" outlineLevel="1" x14ac:dyDescent="0.2">
      <c r="C52" s="424"/>
      <c r="D52" s="424"/>
      <c r="E52" s="427"/>
      <c r="F52" s="134">
        <v>47</v>
      </c>
      <c r="G52" s="48" t="s">
        <v>32</v>
      </c>
      <c r="H52" s="49" t="s">
        <v>670</v>
      </c>
    </row>
    <row r="53" spans="3:8" ht="33" customHeight="1" outlineLevel="1" x14ac:dyDescent="0.2">
      <c r="C53" s="424"/>
      <c r="D53" s="424"/>
      <c r="E53" s="427"/>
      <c r="F53" s="134">
        <v>48</v>
      </c>
      <c r="G53" s="48" t="s">
        <v>30</v>
      </c>
      <c r="H53" s="49" t="s">
        <v>671</v>
      </c>
    </row>
    <row r="54" spans="3:8" ht="33" customHeight="1" outlineLevel="1" x14ac:dyDescent="0.2">
      <c r="C54" s="424">
        <v>17</v>
      </c>
      <c r="D54" s="424" t="s">
        <v>672</v>
      </c>
      <c r="E54" s="427" t="s">
        <v>673</v>
      </c>
      <c r="F54" s="134">
        <v>49</v>
      </c>
      <c r="G54" s="48" t="s">
        <v>34</v>
      </c>
      <c r="H54" s="49" t="s">
        <v>674</v>
      </c>
    </row>
    <row r="55" spans="3:8" ht="33" customHeight="1" outlineLevel="1" x14ac:dyDescent="0.2">
      <c r="C55" s="424"/>
      <c r="D55" s="424"/>
      <c r="E55" s="427"/>
      <c r="F55" s="134">
        <v>50</v>
      </c>
      <c r="G55" s="48" t="s">
        <v>32</v>
      </c>
      <c r="H55" s="49" t="s">
        <v>675</v>
      </c>
    </row>
    <row r="56" spans="3:8" ht="33" customHeight="1" outlineLevel="1" x14ac:dyDescent="0.2">
      <c r="C56" s="424"/>
      <c r="D56" s="424"/>
      <c r="E56" s="427"/>
      <c r="F56" s="134">
        <v>51</v>
      </c>
      <c r="G56" s="48" t="s">
        <v>30</v>
      </c>
      <c r="H56" s="49" t="s">
        <v>676</v>
      </c>
    </row>
    <row r="57" spans="3:8" ht="33" customHeight="1" outlineLevel="1" x14ac:dyDescent="0.2">
      <c r="C57" s="425">
        <v>18</v>
      </c>
      <c r="D57" s="425" t="s">
        <v>677</v>
      </c>
      <c r="E57" s="426" t="s">
        <v>678</v>
      </c>
      <c r="F57" s="126">
        <v>52</v>
      </c>
      <c r="G57" s="128" t="s">
        <v>34</v>
      </c>
      <c r="H57" s="127" t="s">
        <v>679</v>
      </c>
    </row>
    <row r="58" spans="3:8" ht="33" customHeight="1" outlineLevel="1" x14ac:dyDescent="0.2">
      <c r="C58" s="425"/>
      <c r="D58" s="425"/>
      <c r="E58" s="426"/>
      <c r="F58" s="126">
        <v>53</v>
      </c>
      <c r="G58" s="128" t="s">
        <v>32</v>
      </c>
      <c r="H58" s="127" t="s">
        <v>680</v>
      </c>
    </row>
    <row r="59" spans="3:8" ht="33" customHeight="1" outlineLevel="1" x14ac:dyDescent="0.2">
      <c r="C59" s="425"/>
      <c r="D59" s="425"/>
      <c r="E59" s="426"/>
      <c r="F59" s="126">
        <v>54</v>
      </c>
      <c r="G59" s="128" t="s">
        <v>30</v>
      </c>
      <c r="H59" s="127" t="s">
        <v>681</v>
      </c>
    </row>
    <row r="60" spans="3:8" ht="33" customHeight="1" outlineLevel="1" x14ac:dyDescent="0.2">
      <c r="C60" s="424">
        <v>19</v>
      </c>
      <c r="D60" s="425" t="s">
        <v>682</v>
      </c>
      <c r="E60" s="426" t="s">
        <v>683</v>
      </c>
      <c r="F60" s="126">
        <v>55</v>
      </c>
      <c r="G60" s="128" t="s">
        <v>34</v>
      </c>
      <c r="H60" s="127" t="s">
        <v>684</v>
      </c>
    </row>
    <row r="61" spans="3:8" ht="33" customHeight="1" outlineLevel="1" x14ac:dyDescent="0.2">
      <c r="C61" s="424"/>
      <c r="D61" s="425"/>
      <c r="E61" s="426"/>
      <c r="F61" s="126">
        <v>56</v>
      </c>
      <c r="G61" s="128" t="s">
        <v>32</v>
      </c>
      <c r="H61" s="127" t="s">
        <v>685</v>
      </c>
    </row>
    <row r="62" spans="3:8" ht="33" customHeight="1" outlineLevel="1" x14ac:dyDescent="0.2">
      <c r="C62" s="424"/>
      <c r="D62" s="425"/>
      <c r="E62" s="426"/>
      <c r="F62" s="126">
        <v>57</v>
      </c>
      <c r="G62" s="128" t="s">
        <v>30</v>
      </c>
      <c r="H62" s="127" t="s">
        <v>686</v>
      </c>
    </row>
    <row r="63" spans="3:8" ht="33" customHeight="1" outlineLevel="1" x14ac:dyDescent="0.2">
      <c r="C63" s="425">
        <v>20</v>
      </c>
      <c r="D63" s="425" t="s">
        <v>687</v>
      </c>
      <c r="E63" s="426" t="s">
        <v>688</v>
      </c>
      <c r="F63" s="126">
        <v>58</v>
      </c>
      <c r="G63" s="128" t="s">
        <v>34</v>
      </c>
      <c r="H63" s="127" t="s">
        <v>689</v>
      </c>
    </row>
    <row r="64" spans="3:8" ht="33" customHeight="1" outlineLevel="1" x14ac:dyDescent="0.2">
      <c r="C64" s="425"/>
      <c r="D64" s="425"/>
      <c r="E64" s="426"/>
      <c r="F64" s="126">
        <v>59</v>
      </c>
      <c r="G64" s="128" t="s">
        <v>32</v>
      </c>
      <c r="H64" s="127" t="s">
        <v>690</v>
      </c>
    </row>
    <row r="65" spans="3:8" ht="33" customHeight="1" outlineLevel="1" x14ac:dyDescent="0.2">
      <c r="C65" s="425"/>
      <c r="D65" s="425"/>
      <c r="E65" s="426"/>
      <c r="F65" s="126">
        <v>60</v>
      </c>
      <c r="G65" s="128" t="s">
        <v>30</v>
      </c>
      <c r="H65" s="127" t="s">
        <v>691</v>
      </c>
    </row>
    <row r="66" spans="3:8" ht="33" customHeight="1" outlineLevel="1" x14ac:dyDescent="0.2">
      <c r="C66" s="424">
        <v>21</v>
      </c>
      <c r="D66" s="425" t="s">
        <v>692</v>
      </c>
      <c r="E66" s="426" t="s">
        <v>693</v>
      </c>
      <c r="F66" s="126">
        <v>61</v>
      </c>
      <c r="G66" s="128" t="s">
        <v>34</v>
      </c>
      <c r="H66" s="127" t="s">
        <v>694</v>
      </c>
    </row>
    <row r="67" spans="3:8" ht="33" customHeight="1" outlineLevel="1" x14ac:dyDescent="0.2">
      <c r="C67" s="424"/>
      <c r="D67" s="425"/>
      <c r="E67" s="426"/>
      <c r="F67" s="126">
        <v>62</v>
      </c>
      <c r="G67" s="128" t="s">
        <v>32</v>
      </c>
      <c r="H67" s="127" t="s">
        <v>695</v>
      </c>
    </row>
    <row r="68" spans="3:8" ht="33" customHeight="1" outlineLevel="1" x14ac:dyDescent="0.2">
      <c r="C68" s="424"/>
      <c r="D68" s="425"/>
      <c r="E68" s="426"/>
      <c r="F68" s="126">
        <v>63</v>
      </c>
      <c r="G68" s="128" t="s">
        <v>30</v>
      </c>
      <c r="H68" s="127" t="s">
        <v>696</v>
      </c>
    </row>
    <row r="69" spans="3:8" ht="33" customHeight="1" outlineLevel="1" x14ac:dyDescent="0.2">
      <c r="C69" s="425">
        <v>22</v>
      </c>
      <c r="D69" s="425" t="s">
        <v>697</v>
      </c>
      <c r="E69" s="426" t="s">
        <v>698</v>
      </c>
      <c r="F69" s="126">
        <v>64</v>
      </c>
      <c r="G69" s="128" t="s">
        <v>34</v>
      </c>
      <c r="H69" s="127" t="s">
        <v>699</v>
      </c>
    </row>
    <row r="70" spans="3:8" ht="33" customHeight="1" outlineLevel="1" x14ac:dyDescent="0.2">
      <c r="C70" s="425"/>
      <c r="D70" s="425"/>
      <c r="E70" s="426"/>
      <c r="F70" s="126">
        <v>65</v>
      </c>
      <c r="G70" s="128" t="s">
        <v>32</v>
      </c>
      <c r="H70" s="127" t="s">
        <v>700</v>
      </c>
    </row>
    <row r="71" spans="3:8" ht="33" customHeight="1" outlineLevel="1" x14ac:dyDescent="0.2">
      <c r="C71" s="425"/>
      <c r="D71" s="425"/>
      <c r="E71" s="426"/>
      <c r="F71" s="126">
        <v>66</v>
      </c>
      <c r="G71" s="128" t="s">
        <v>30</v>
      </c>
      <c r="H71" s="127" t="s">
        <v>701</v>
      </c>
    </row>
    <row r="72" spans="3:8" ht="33" customHeight="1" outlineLevel="1" x14ac:dyDescent="0.2">
      <c r="C72" s="424">
        <v>23</v>
      </c>
      <c r="D72" s="425" t="s">
        <v>702</v>
      </c>
      <c r="E72" s="426" t="s">
        <v>703</v>
      </c>
      <c r="F72" s="126">
        <v>67</v>
      </c>
      <c r="G72" s="128" t="s">
        <v>34</v>
      </c>
      <c r="H72" s="127" t="s">
        <v>704</v>
      </c>
    </row>
    <row r="73" spans="3:8" ht="33" customHeight="1" outlineLevel="1" x14ac:dyDescent="0.2">
      <c r="C73" s="424"/>
      <c r="D73" s="425"/>
      <c r="E73" s="426"/>
      <c r="F73" s="126">
        <v>68</v>
      </c>
      <c r="G73" s="128" t="s">
        <v>32</v>
      </c>
      <c r="H73" s="127" t="s">
        <v>705</v>
      </c>
    </row>
    <row r="74" spans="3:8" ht="33" customHeight="1" outlineLevel="1" x14ac:dyDescent="0.2">
      <c r="C74" s="424"/>
      <c r="D74" s="425"/>
      <c r="E74" s="426"/>
      <c r="F74" s="126">
        <v>69</v>
      </c>
      <c r="G74" s="128" t="s">
        <v>30</v>
      </c>
      <c r="H74" s="127" t="s">
        <v>706</v>
      </c>
    </row>
    <row r="75" spans="3:8" ht="33" customHeight="1" outlineLevel="1" x14ac:dyDescent="0.2">
      <c r="C75" s="425">
        <v>24</v>
      </c>
      <c r="D75" s="425" t="s">
        <v>707</v>
      </c>
      <c r="E75" s="426" t="s">
        <v>708</v>
      </c>
      <c r="F75" s="126">
        <v>70</v>
      </c>
      <c r="G75" s="128" t="s">
        <v>34</v>
      </c>
      <c r="H75" s="127" t="s">
        <v>709</v>
      </c>
    </row>
    <row r="76" spans="3:8" ht="33" customHeight="1" outlineLevel="1" x14ac:dyDescent="0.2">
      <c r="C76" s="425"/>
      <c r="D76" s="425"/>
      <c r="E76" s="426"/>
      <c r="F76" s="126">
        <v>71</v>
      </c>
      <c r="G76" s="128" t="s">
        <v>32</v>
      </c>
      <c r="H76" s="127" t="s">
        <v>710</v>
      </c>
    </row>
    <row r="77" spans="3:8" ht="33" customHeight="1" outlineLevel="1" x14ac:dyDescent="0.2">
      <c r="C77" s="425"/>
      <c r="D77" s="425"/>
      <c r="E77" s="426"/>
      <c r="F77" s="126">
        <v>72</v>
      </c>
      <c r="G77" s="128" t="s">
        <v>30</v>
      </c>
      <c r="H77" s="127" t="s">
        <v>711</v>
      </c>
    </row>
    <row r="78" spans="3:8" ht="33" customHeight="1" outlineLevel="1" x14ac:dyDescent="0.2">
      <c r="C78" s="424">
        <v>25</v>
      </c>
      <c r="D78" s="425" t="s">
        <v>712</v>
      </c>
      <c r="E78" s="426" t="s">
        <v>713</v>
      </c>
      <c r="F78" s="126">
        <v>73</v>
      </c>
      <c r="G78" s="128" t="s">
        <v>34</v>
      </c>
      <c r="H78" s="127" t="s">
        <v>714</v>
      </c>
    </row>
    <row r="79" spans="3:8" ht="33" customHeight="1" outlineLevel="1" x14ac:dyDescent="0.2">
      <c r="C79" s="424"/>
      <c r="D79" s="425"/>
      <c r="E79" s="426"/>
      <c r="F79" s="126">
        <v>74</v>
      </c>
      <c r="G79" s="128" t="s">
        <v>32</v>
      </c>
      <c r="H79" s="127" t="s">
        <v>715</v>
      </c>
    </row>
    <row r="80" spans="3:8" ht="33" customHeight="1" outlineLevel="1" x14ac:dyDescent="0.2">
      <c r="C80" s="424"/>
      <c r="D80" s="425"/>
      <c r="E80" s="426"/>
      <c r="F80" s="126">
        <v>75</v>
      </c>
      <c r="G80" s="128" t="s">
        <v>30</v>
      </c>
      <c r="H80" s="127" t="s">
        <v>716</v>
      </c>
    </row>
    <row r="81" spans="3:8" ht="33" customHeight="1" outlineLevel="1" x14ac:dyDescent="0.2">
      <c r="C81" s="425">
        <v>26</v>
      </c>
      <c r="D81" s="425" t="s">
        <v>717</v>
      </c>
      <c r="E81" s="426" t="s">
        <v>718</v>
      </c>
      <c r="F81" s="126">
        <v>76</v>
      </c>
      <c r="G81" s="128" t="s">
        <v>34</v>
      </c>
      <c r="H81" s="127" t="s">
        <v>719</v>
      </c>
    </row>
    <row r="82" spans="3:8" ht="33" customHeight="1" outlineLevel="1" x14ac:dyDescent="0.2">
      <c r="C82" s="425"/>
      <c r="D82" s="425"/>
      <c r="E82" s="426"/>
      <c r="F82" s="126">
        <v>77</v>
      </c>
      <c r="G82" s="128" t="s">
        <v>32</v>
      </c>
      <c r="H82" s="127" t="s">
        <v>720</v>
      </c>
    </row>
    <row r="83" spans="3:8" ht="33" customHeight="1" outlineLevel="1" x14ac:dyDescent="0.2">
      <c r="C83" s="425"/>
      <c r="D83" s="425"/>
      <c r="E83" s="426"/>
      <c r="F83" s="126">
        <v>78</v>
      </c>
      <c r="G83" s="128" t="s">
        <v>30</v>
      </c>
      <c r="H83" s="127" t="s">
        <v>721</v>
      </c>
    </row>
    <row r="84" spans="3:8" ht="33" customHeight="1" outlineLevel="1" x14ac:dyDescent="0.2">
      <c r="C84" s="424">
        <v>27</v>
      </c>
      <c r="D84" s="425" t="s">
        <v>50</v>
      </c>
      <c r="E84" s="426" t="s">
        <v>722</v>
      </c>
      <c r="F84" s="126">
        <v>79</v>
      </c>
      <c r="G84" s="128" t="s">
        <v>34</v>
      </c>
      <c r="H84" s="127" t="s">
        <v>723</v>
      </c>
    </row>
    <row r="85" spans="3:8" ht="33" customHeight="1" outlineLevel="1" x14ac:dyDescent="0.2">
      <c r="C85" s="424"/>
      <c r="D85" s="425"/>
      <c r="E85" s="426"/>
      <c r="F85" s="126">
        <v>80</v>
      </c>
      <c r="G85" s="128" t="s">
        <v>32</v>
      </c>
      <c r="H85" s="127" t="s">
        <v>724</v>
      </c>
    </row>
    <row r="86" spans="3:8" ht="33" customHeight="1" outlineLevel="1" x14ac:dyDescent="0.2">
      <c r="C86" s="424"/>
      <c r="D86" s="425"/>
      <c r="E86" s="426"/>
      <c r="F86" s="126">
        <v>81</v>
      </c>
      <c r="G86" s="128" t="s">
        <v>30</v>
      </c>
      <c r="H86" s="127" t="s">
        <v>725</v>
      </c>
    </row>
    <row r="87" spans="3:8" ht="33" customHeight="1" outlineLevel="1" x14ac:dyDescent="0.2">
      <c r="C87" s="425">
        <v>28</v>
      </c>
      <c r="D87" s="425" t="s">
        <v>45</v>
      </c>
      <c r="E87" s="426" t="s">
        <v>726</v>
      </c>
      <c r="F87" s="126">
        <v>82</v>
      </c>
      <c r="G87" s="128" t="s">
        <v>34</v>
      </c>
      <c r="H87" s="127" t="s">
        <v>727</v>
      </c>
    </row>
    <row r="88" spans="3:8" ht="33" customHeight="1" outlineLevel="1" x14ac:dyDescent="0.2">
      <c r="C88" s="425"/>
      <c r="D88" s="425"/>
      <c r="E88" s="426"/>
      <c r="F88" s="126">
        <v>83</v>
      </c>
      <c r="G88" s="128" t="s">
        <v>32</v>
      </c>
      <c r="H88" s="127" t="s">
        <v>728</v>
      </c>
    </row>
    <row r="89" spans="3:8" ht="33" customHeight="1" outlineLevel="1" x14ac:dyDescent="0.2">
      <c r="C89" s="425"/>
      <c r="D89" s="425"/>
      <c r="E89" s="426"/>
      <c r="F89" s="126">
        <v>84</v>
      </c>
      <c r="G89" s="128" t="s">
        <v>30</v>
      </c>
      <c r="H89" s="127" t="s">
        <v>729</v>
      </c>
    </row>
    <row r="90" spans="3:8" ht="33" customHeight="1" outlineLevel="1" x14ac:dyDescent="0.2">
      <c r="C90" s="424">
        <v>29</v>
      </c>
      <c r="D90" s="425" t="s">
        <v>40</v>
      </c>
      <c r="E90" s="426" t="s">
        <v>730</v>
      </c>
      <c r="F90" s="126">
        <v>85</v>
      </c>
      <c r="G90" s="128" t="s">
        <v>34</v>
      </c>
      <c r="H90" s="127" t="s">
        <v>731</v>
      </c>
    </row>
    <row r="91" spans="3:8" ht="33" customHeight="1" outlineLevel="1" x14ac:dyDescent="0.2">
      <c r="C91" s="424"/>
      <c r="D91" s="425"/>
      <c r="E91" s="426"/>
      <c r="F91" s="126">
        <v>86</v>
      </c>
      <c r="G91" s="128" t="s">
        <v>32</v>
      </c>
      <c r="H91" s="127" t="s">
        <v>732</v>
      </c>
    </row>
    <row r="92" spans="3:8" ht="33" customHeight="1" outlineLevel="1" x14ac:dyDescent="0.2">
      <c r="C92" s="424"/>
      <c r="D92" s="425"/>
      <c r="E92" s="426"/>
      <c r="F92" s="126">
        <v>87</v>
      </c>
      <c r="G92" s="128" t="s">
        <v>30</v>
      </c>
      <c r="H92" s="127" t="s">
        <v>733</v>
      </c>
    </row>
    <row r="93" spans="3:8" ht="33" customHeight="1" outlineLevel="1" x14ac:dyDescent="0.2">
      <c r="C93" s="425">
        <v>30</v>
      </c>
      <c r="D93" s="425" t="s">
        <v>734</v>
      </c>
      <c r="E93" s="426" t="s">
        <v>735</v>
      </c>
      <c r="F93" s="126">
        <v>88</v>
      </c>
      <c r="G93" s="128" t="s">
        <v>34</v>
      </c>
      <c r="H93" s="127" t="s">
        <v>736</v>
      </c>
    </row>
    <row r="94" spans="3:8" ht="33" customHeight="1" outlineLevel="1" x14ac:dyDescent="0.2">
      <c r="C94" s="425"/>
      <c r="D94" s="425"/>
      <c r="E94" s="426"/>
      <c r="F94" s="126">
        <v>89</v>
      </c>
      <c r="G94" s="128" t="s">
        <v>32</v>
      </c>
      <c r="H94" s="127" t="s">
        <v>737</v>
      </c>
    </row>
    <row r="95" spans="3:8" ht="33" customHeight="1" outlineLevel="1" x14ac:dyDescent="0.2">
      <c r="C95" s="425"/>
      <c r="D95" s="425"/>
      <c r="E95" s="426"/>
      <c r="F95" s="126">
        <v>90</v>
      </c>
      <c r="G95" s="128" t="s">
        <v>30</v>
      </c>
      <c r="H95" s="127" t="s">
        <v>738</v>
      </c>
    </row>
    <row r="96" spans="3:8" ht="33" customHeight="1" outlineLevel="1" x14ac:dyDescent="0.2">
      <c r="C96" s="424">
        <v>31</v>
      </c>
      <c r="D96" s="425" t="s">
        <v>739</v>
      </c>
      <c r="E96" s="426" t="s">
        <v>740</v>
      </c>
      <c r="F96" s="126">
        <v>91</v>
      </c>
      <c r="G96" s="128" t="s">
        <v>34</v>
      </c>
      <c r="H96" s="127" t="s">
        <v>741</v>
      </c>
    </row>
    <row r="97" spans="3:8" ht="33" customHeight="1" outlineLevel="1" x14ac:dyDescent="0.2">
      <c r="C97" s="424"/>
      <c r="D97" s="425"/>
      <c r="E97" s="426"/>
      <c r="F97" s="126">
        <v>92</v>
      </c>
      <c r="G97" s="128" t="s">
        <v>32</v>
      </c>
      <c r="H97" s="127" t="s">
        <v>742</v>
      </c>
    </row>
    <row r="98" spans="3:8" ht="33" customHeight="1" outlineLevel="1" x14ac:dyDescent="0.2">
      <c r="C98" s="424"/>
      <c r="D98" s="425"/>
      <c r="E98" s="426"/>
      <c r="F98" s="126">
        <v>93</v>
      </c>
      <c r="G98" s="128" t="s">
        <v>30</v>
      </c>
      <c r="H98" s="127" t="s">
        <v>743</v>
      </c>
    </row>
    <row r="99" spans="3:8" ht="33" customHeight="1" outlineLevel="1" x14ac:dyDescent="0.2">
      <c r="C99" s="425">
        <v>32</v>
      </c>
      <c r="D99" s="425" t="s">
        <v>744</v>
      </c>
      <c r="E99" s="426" t="s">
        <v>745</v>
      </c>
      <c r="F99" s="126">
        <v>94</v>
      </c>
      <c r="G99" s="128" t="s">
        <v>34</v>
      </c>
      <c r="H99" s="127" t="s">
        <v>746</v>
      </c>
    </row>
    <row r="100" spans="3:8" ht="33" customHeight="1" outlineLevel="1" x14ac:dyDescent="0.2">
      <c r="C100" s="425"/>
      <c r="D100" s="425"/>
      <c r="E100" s="426"/>
      <c r="F100" s="126">
        <v>95</v>
      </c>
      <c r="G100" s="128" t="s">
        <v>32</v>
      </c>
      <c r="H100" s="127" t="s">
        <v>747</v>
      </c>
    </row>
    <row r="101" spans="3:8" ht="33" customHeight="1" outlineLevel="1" x14ac:dyDescent="0.2">
      <c r="C101" s="425"/>
      <c r="D101" s="425"/>
      <c r="E101" s="426"/>
      <c r="F101" s="126">
        <v>96</v>
      </c>
      <c r="G101" s="128" t="s">
        <v>30</v>
      </c>
      <c r="H101" s="127" t="s">
        <v>748</v>
      </c>
    </row>
    <row r="102" spans="3:8" ht="33" customHeight="1" outlineLevel="1" x14ac:dyDescent="0.2">
      <c r="C102" s="424">
        <v>33</v>
      </c>
      <c r="D102" s="425" t="s">
        <v>749</v>
      </c>
      <c r="E102" s="426" t="s">
        <v>750</v>
      </c>
      <c r="F102" s="126">
        <v>97</v>
      </c>
      <c r="G102" s="128" t="s">
        <v>34</v>
      </c>
      <c r="H102" s="127" t="s">
        <v>751</v>
      </c>
    </row>
    <row r="103" spans="3:8" ht="33" customHeight="1" outlineLevel="1" x14ac:dyDescent="0.2">
      <c r="C103" s="424"/>
      <c r="D103" s="425"/>
      <c r="E103" s="426"/>
      <c r="F103" s="126">
        <v>98</v>
      </c>
      <c r="G103" s="128" t="s">
        <v>32</v>
      </c>
      <c r="H103" s="127" t="s">
        <v>752</v>
      </c>
    </row>
    <row r="104" spans="3:8" ht="33" customHeight="1" outlineLevel="1" x14ac:dyDescent="0.2">
      <c r="C104" s="424"/>
      <c r="D104" s="425"/>
      <c r="E104" s="426"/>
      <c r="F104" s="126">
        <v>99</v>
      </c>
      <c r="G104" s="128" t="s">
        <v>30</v>
      </c>
      <c r="H104" s="127" t="s">
        <v>753</v>
      </c>
    </row>
    <row r="105" spans="3:8" ht="33" customHeight="1" outlineLevel="1" x14ac:dyDescent="0.2">
      <c r="C105" s="425">
        <v>34</v>
      </c>
      <c r="D105" s="425" t="s">
        <v>754</v>
      </c>
      <c r="E105" s="426" t="s">
        <v>755</v>
      </c>
      <c r="F105" s="126">
        <v>100</v>
      </c>
      <c r="G105" s="128" t="s">
        <v>34</v>
      </c>
      <c r="H105" s="127" t="s">
        <v>756</v>
      </c>
    </row>
    <row r="106" spans="3:8" ht="33" customHeight="1" outlineLevel="1" x14ac:dyDescent="0.2">
      <c r="C106" s="425"/>
      <c r="D106" s="425"/>
      <c r="E106" s="426"/>
      <c r="F106" s="126">
        <v>101</v>
      </c>
      <c r="G106" s="128" t="s">
        <v>32</v>
      </c>
      <c r="H106" s="127" t="s">
        <v>757</v>
      </c>
    </row>
    <row r="107" spans="3:8" ht="33" customHeight="1" outlineLevel="1" x14ac:dyDescent="0.2">
      <c r="C107" s="425"/>
      <c r="D107" s="425"/>
      <c r="E107" s="426"/>
      <c r="F107" s="126">
        <v>102</v>
      </c>
      <c r="G107" s="128" t="s">
        <v>30</v>
      </c>
      <c r="H107" s="127" t="s">
        <v>758</v>
      </c>
    </row>
    <row r="108" spans="3:8" ht="33" customHeight="1" outlineLevel="1" x14ac:dyDescent="0.2">
      <c r="C108" s="424">
        <v>35</v>
      </c>
      <c r="D108" s="425" t="s">
        <v>759</v>
      </c>
      <c r="E108" s="426" t="s">
        <v>760</v>
      </c>
      <c r="F108" s="126">
        <v>103</v>
      </c>
      <c r="G108" s="128" t="s">
        <v>34</v>
      </c>
      <c r="H108" s="127" t="s">
        <v>761</v>
      </c>
    </row>
    <row r="109" spans="3:8" ht="33" customHeight="1" outlineLevel="1" x14ac:dyDescent="0.2">
      <c r="C109" s="424"/>
      <c r="D109" s="425"/>
      <c r="E109" s="426"/>
      <c r="F109" s="126">
        <v>104</v>
      </c>
      <c r="G109" s="128" t="s">
        <v>32</v>
      </c>
      <c r="H109" s="127" t="s">
        <v>762</v>
      </c>
    </row>
    <row r="110" spans="3:8" ht="33" customHeight="1" outlineLevel="1" x14ac:dyDescent="0.2">
      <c r="C110" s="424"/>
      <c r="D110" s="425"/>
      <c r="E110" s="426"/>
      <c r="F110" s="126">
        <v>105</v>
      </c>
      <c r="G110" s="128" t="s">
        <v>30</v>
      </c>
      <c r="H110" s="127" t="s">
        <v>763</v>
      </c>
    </row>
    <row r="111" spans="3:8" ht="33" customHeight="1" outlineLevel="1" x14ac:dyDescent="0.2">
      <c r="C111" s="425">
        <v>36</v>
      </c>
      <c r="D111" s="425" t="s">
        <v>764</v>
      </c>
      <c r="E111" s="426" t="s">
        <v>765</v>
      </c>
      <c r="F111" s="126">
        <v>106</v>
      </c>
      <c r="G111" s="128" t="s">
        <v>34</v>
      </c>
      <c r="H111" s="127" t="s">
        <v>766</v>
      </c>
    </row>
    <row r="112" spans="3:8" ht="33" customHeight="1" outlineLevel="1" x14ac:dyDescent="0.2">
      <c r="C112" s="425"/>
      <c r="D112" s="425"/>
      <c r="E112" s="426"/>
      <c r="F112" s="126">
        <v>107</v>
      </c>
      <c r="G112" s="128" t="s">
        <v>32</v>
      </c>
      <c r="H112" s="127" t="s">
        <v>767</v>
      </c>
    </row>
    <row r="113" spans="3:8" ht="33" customHeight="1" outlineLevel="1" x14ac:dyDescent="0.2">
      <c r="C113" s="425"/>
      <c r="D113" s="425"/>
      <c r="E113" s="426"/>
      <c r="F113" s="126">
        <v>108</v>
      </c>
      <c r="G113" s="128" t="s">
        <v>30</v>
      </c>
      <c r="H113" s="127" t="s">
        <v>768</v>
      </c>
    </row>
    <row r="114" spans="3:8" ht="33" customHeight="1" outlineLevel="1" x14ac:dyDescent="0.2">
      <c r="C114" s="424">
        <v>37</v>
      </c>
      <c r="D114" s="425" t="s">
        <v>769</v>
      </c>
      <c r="E114" s="426" t="s">
        <v>770</v>
      </c>
      <c r="F114" s="126">
        <v>109</v>
      </c>
      <c r="G114" s="128" t="s">
        <v>34</v>
      </c>
      <c r="H114" s="127" t="s">
        <v>771</v>
      </c>
    </row>
    <row r="115" spans="3:8" ht="33" customHeight="1" outlineLevel="1" x14ac:dyDescent="0.2">
      <c r="C115" s="424"/>
      <c r="D115" s="425"/>
      <c r="E115" s="426"/>
      <c r="F115" s="126">
        <v>110</v>
      </c>
      <c r="G115" s="128" t="s">
        <v>32</v>
      </c>
      <c r="H115" s="127" t="s">
        <v>772</v>
      </c>
    </row>
    <row r="116" spans="3:8" ht="33" customHeight="1" outlineLevel="1" x14ac:dyDescent="0.2">
      <c r="C116" s="424"/>
      <c r="D116" s="425"/>
      <c r="E116" s="426"/>
      <c r="F116" s="126">
        <v>111</v>
      </c>
      <c r="G116" s="128" t="s">
        <v>30</v>
      </c>
      <c r="H116" s="127" t="s">
        <v>773</v>
      </c>
    </row>
    <row r="117" spans="3:8" ht="33" customHeight="1" outlineLevel="1" x14ac:dyDescent="0.2">
      <c r="C117" s="425">
        <v>38</v>
      </c>
      <c r="D117" s="425" t="s">
        <v>774</v>
      </c>
      <c r="E117" s="426" t="s">
        <v>775</v>
      </c>
      <c r="F117" s="126">
        <v>112</v>
      </c>
      <c r="G117" s="128" t="s">
        <v>34</v>
      </c>
      <c r="H117" s="127" t="s">
        <v>776</v>
      </c>
    </row>
    <row r="118" spans="3:8" ht="33" customHeight="1" outlineLevel="1" x14ac:dyDescent="0.2">
      <c r="C118" s="425"/>
      <c r="D118" s="425"/>
      <c r="E118" s="426"/>
      <c r="F118" s="126">
        <v>113</v>
      </c>
      <c r="G118" s="128" t="s">
        <v>32</v>
      </c>
      <c r="H118" s="127" t="s">
        <v>777</v>
      </c>
    </row>
    <row r="119" spans="3:8" ht="33" customHeight="1" outlineLevel="1" x14ac:dyDescent="0.2">
      <c r="C119" s="425"/>
      <c r="D119" s="425"/>
      <c r="E119" s="426"/>
      <c r="F119" s="126">
        <v>114</v>
      </c>
      <c r="G119" s="128" t="s">
        <v>30</v>
      </c>
      <c r="H119" s="127" t="s">
        <v>778</v>
      </c>
    </row>
    <row r="120" spans="3:8" ht="33" customHeight="1" outlineLevel="1" x14ac:dyDescent="0.2">
      <c r="C120" s="424">
        <v>39</v>
      </c>
      <c r="D120" s="425" t="s">
        <v>779</v>
      </c>
      <c r="E120" s="426" t="s">
        <v>780</v>
      </c>
      <c r="F120" s="126">
        <v>115</v>
      </c>
      <c r="G120" s="128" t="s">
        <v>34</v>
      </c>
      <c r="H120" s="127" t="s">
        <v>781</v>
      </c>
    </row>
    <row r="121" spans="3:8" ht="33" customHeight="1" outlineLevel="1" x14ac:dyDescent="0.2">
      <c r="C121" s="424"/>
      <c r="D121" s="425"/>
      <c r="E121" s="426"/>
      <c r="F121" s="126">
        <v>116</v>
      </c>
      <c r="G121" s="128" t="s">
        <v>32</v>
      </c>
      <c r="H121" s="127" t="s">
        <v>782</v>
      </c>
    </row>
    <row r="122" spans="3:8" ht="33" customHeight="1" outlineLevel="1" x14ac:dyDescent="0.2">
      <c r="C122" s="424"/>
      <c r="D122" s="425"/>
      <c r="E122" s="426"/>
      <c r="F122" s="126">
        <v>117</v>
      </c>
      <c r="G122" s="128" t="s">
        <v>30</v>
      </c>
      <c r="H122" s="127" t="s">
        <v>783</v>
      </c>
    </row>
    <row r="123" spans="3:8" ht="33" customHeight="1" outlineLevel="1" x14ac:dyDescent="0.2">
      <c r="C123" s="425">
        <v>40</v>
      </c>
      <c r="D123" s="425" t="s">
        <v>784</v>
      </c>
      <c r="E123" s="426" t="s">
        <v>785</v>
      </c>
      <c r="F123" s="126">
        <v>118</v>
      </c>
      <c r="G123" s="128" t="s">
        <v>34</v>
      </c>
      <c r="H123" s="127" t="s">
        <v>786</v>
      </c>
    </row>
    <row r="124" spans="3:8" ht="33" customHeight="1" outlineLevel="1" x14ac:dyDescent="0.2">
      <c r="C124" s="425"/>
      <c r="D124" s="425"/>
      <c r="E124" s="426"/>
      <c r="F124" s="126">
        <v>119</v>
      </c>
      <c r="G124" s="128" t="s">
        <v>32</v>
      </c>
      <c r="H124" s="127" t="s">
        <v>787</v>
      </c>
    </row>
    <row r="125" spans="3:8" ht="33" customHeight="1" outlineLevel="1" x14ac:dyDescent="0.2">
      <c r="C125" s="425"/>
      <c r="D125" s="425"/>
      <c r="E125" s="426"/>
      <c r="F125" s="126">
        <v>120</v>
      </c>
      <c r="G125" s="128" t="s">
        <v>30</v>
      </c>
      <c r="H125" s="127" t="s">
        <v>788</v>
      </c>
    </row>
    <row r="126" spans="3:8" ht="33" customHeight="1" outlineLevel="1" x14ac:dyDescent="0.2">
      <c r="C126" s="424">
        <v>41</v>
      </c>
      <c r="D126" s="425" t="s">
        <v>789</v>
      </c>
      <c r="E126" s="426" t="s">
        <v>790</v>
      </c>
      <c r="F126" s="126">
        <v>121</v>
      </c>
      <c r="G126" s="128" t="s">
        <v>34</v>
      </c>
      <c r="H126" s="127" t="s">
        <v>791</v>
      </c>
    </row>
    <row r="127" spans="3:8" ht="33" customHeight="1" outlineLevel="1" x14ac:dyDescent="0.2">
      <c r="C127" s="424"/>
      <c r="D127" s="425"/>
      <c r="E127" s="426"/>
      <c r="F127" s="126">
        <v>122</v>
      </c>
      <c r="G127" s="128" t="s">
        <v>32</v>
      </c>
      <c r="H127" s="127" t="s">
        <v>792</v>
      </c>
    </row>
    <row r="128" spans="3:8" ht="33" customHeight="1" outlineLevel="1" x14ac:dyDescent="0.2">
      <c r="C128" s="424"/>
      <c r="D128" s="425"/>
      <c r="E128" s="426"/>
      <c r="F128" s="126">
        <v>123</v>
      </c>
      <c r="G128" s="128" t="s">
        <v>30</v>
      </c>
      <c r="H128" s="127" t="s">
        <v>793</v>
      </c>
    </row>
    <row r="129" spans="3:8" ht="33" customHeight="1" outlineLevel="1" x14ac:dyDescent="0.2">
      <c r="C129" s="425">
        <v>42</v>
      </c>
      <c r="D129" s="425" t="s">
        <v>794</v>
      </c>
      <c r="E129" s="426" t="s">
        <v>795</v>
      </c>
      <c r="F129" s="126">
        <v>124</v>
      </c>
      <c r="G129" s="128" t="s">
        <v>34</v>
      </c>
      <c r="H129" s="127" t="s">
        <v>796</v>
      </c>
    </row>
    <row r="130" spans="3:8" ht="33" customHeight="1" outlineLevel="1" x14ac:dyDescent="0.2">
      <c r="C130" s="425"/>
      <c r="D130" s="425"/>
      <c r="E130" s="426"/>
      <c r="F130" s="126">
        <v>125</v>
      </c>
      <c r="G130" s="128" t="s">
        <v>32</v>
      </c>
      <c r="H130" s="127" t="s">
        <v>797</v>
      </c>
    </row>
    <row r="131" spans="3:8" ht="33" customHeight="1" outlineLevel="1" x14ac:dyDescent="0.2">
      <c r="C131" s="425"/>
      <c r="D131" s="425"/>
      <c r="E131" s="426"/>
      <c r="F131" s="126">
        <v>126</v>
      </c>
      <c r="G131" s="128" t="s">
        <v>30</v>
      </c>
      <c r="H131" s="127" t="s">
        <v>798</v>
      </c>
    </row>
    <row r="132" spans="3:8" ht="33" customHeight="1" outlineLevel="1" x14ac:dyDescent="0.2">
      <c r="C132" s="424">
        <v>43</v>
      </c>
      <c r="D132" s="425" t="s">
        <v>799</v>
      </c>
      <c r="E132" s="426" t="s">
        <v>800</v>
      </c>
      <c r="F132" s="126">
        <v>127</v>
      </c>
      <c r="G132" s="128" t="s">
        <v>34</v>
      </c>
      <c r="H132" s="127" t="s">
        <v>801</v>
      </c>
    </row>
    <row r="133" spans="3:8" ht="33" customHeight="1" outlineLevel="1" x14ac:dyDescent="0.2">
      <c r="C133" s="424"/>
      <c r="D133" s="425"/>
      <c r="E133" s="426"/>
      <c r="F133" s="126">
        <v>128</v>
      </c>
      <c r="G133" s="128" t="s">
        <v>32</v>
      </c>
      <c r="H133" s="127" t="s">
        <v>802</v>
      </c>
    </row>
    <row r="134" spans="3:8" ht="33" customHeight="1" outlineLevel="1" x14ac:dyDescent="0.2">
      <c r="C134" s="424"/>
      <c r="D134" s="425"/>
      <c r="E134" s="426"/>
      <c r="F134" s="126">
        <v>129</v>
      </c>
      <c r="G134" s="128" t="s">
        <v>30</v>
      </c>
      <c r="H134" s="127" t="s">
        <v>803</v>
      </c>
    </row>
    <row r="135" spans="3:8" ht="33" customHeight="1" outlineLevel="1" x14ac:dyDescent="0.2">
      <c r="C135" s="425">
        <v>44</v>
      </c>
      <c r="D135" s="425" t="s">
        <v>804</v>
      </c>
      <c r="E135" s="426" t="s">
        <v>805</v>
      </c>
      <c r="F135" s="126">
        <v>130</v>
      </c>
      <c r="G135" s="128" t="s">
        <v>34</v>
      </c>
      <c r="H135" s="127" t="s">
        <v>806</v>
      </c>
    </row>
    <row r="136" spans="3:8" ht="33" customHeight="1" outlineLevel="1" x14ac:dyDescent="0.2">
      <c r="C136" s="425"/>
      <c r="D136" s="425"/>
      <c r="E136" s="426"/>
      <c r="F136" s="126">
        <v>131</v>
      </c>
      <c r="G136" s="128" t="s">
        <v>32</v>
      </c>
      <c r="H136" s="127" t="s">
        <v>807</v>
      </c>
    </row>
    <row r="137" spans="3:8" ht="33" customHeight="1" outlineLevel="1" x14ac:dyDescent="0.2">
      <c r="C137" s="425"/>
      <c r="D137" s="425"/>
      <c r="E137" s="426"/>
      <c r="F137" s="126">
        <v>132</v>
      </c>
      <c r="G137" s="128" t="s">
        <v>30</v>
      </c>
      <c r="H137" s="127" t="s">
        <v>808</v>
      </c>
    </row>
    <row r="138" spans="3:8" ht="33" customHeight="1" outlineLevel="1" x14ac:dyDescent="0.2">
      <c r="C138" s="424">
        <v>45</v>
      </c>
      <c r="D138" s="425" t="s">
        <v>809</v>
      </c>
      <c r="E138" s="426" t="s">
        <v>810</v>
      </c>
      <c r="F138" s="126">
        <v>133</v>
      </c>
      <c r="G138" s="128" t="s">
        <v>34</v>
      </c>
      <c r="H138" s="127" t="s">
        <v>811</v>
      </c>
    </row>
    <row r="139" spans="3:8" ht="33" customHeight="1" outlineLevel="1" x14ac:dyDescent="0.2">
      <c r="C139" s="424"/>
      <c r="D139" s="425"/>
      <c r="E139" s="426"/>
      <c r="F139" s="126">
        <v>134</v>
      </c>
      <c r="G139" s="128" t="s">
        <v>32</v>
      </c>
      <c r="H139" s="127" t="s">
        <v>812</v>
      </c>
    </row>
    <row r="140" spans="3:8" ht="33" customHeight="1" outlineLevel="1" x14ac:dyDescent="0.2">
      <c r="C140" s="424"/>
      <c r="D140" s="425"/>
      <c r="E140" s="426"/>
      <c r="F140" s="126">
        <v>135</v>
      </c>
      <c r="G140" s="128" t="s">
        <v>30</v>
      </c>
      <c r="H140" s="127" t="s">
        <v>813</v>
      </c>
    </row>
    <row r="141" spans="3:8" ht="33" customHeight="1" outlineLevel="1" x14ac:dyDescent="0.2">
      <c r="C141" s="425">
        <v>46</v>
      </c>
      <c r="D141" s="438"/>
      <c r="E141" s="426"/>
      <c r="F141" s="126">
        <v>136</v>
      </c>
      <c r="G141" s="128" t="s">
        <v>34</v>
      </c>
      <c r="H141" s="127"/>
    </row>
    <row r="142" spans="3:8" ht="33" customHeight="1" outlineLevel="1" x14ac:dyDescent="0.2">
      <c r="C142" s="425"/>
      <c r="D142" s="438"/>
      <c r="E142" s="426"/>
      <c r="F142" s="126">
        <v>137</v>
      </c>
      <c r="G142" s="128" t="s">
        <v>32</v>
      </c>
      <c r="H142" s="127"/>
    </row>
    <row r="143" spans="3:8" ht="33" customHeight="1" outlineLevel="1" x14ac:dyDescent="0.2">
      <c r="C143" s="425"/>
      <c r="D143" s="438"/>
      <c r="E143" s="426"/>
      <c r="F143" s="126">
        <v>138</v>
      </c>
      <c r="G143" s="128" t="s">
        <v>30</v>
      </c>
      <c r="H143" s="127"/>
    </row>
    <row r="144" spans="3:8" ht="33" customHeight="1" outlineLevel="1" x14ac:dyDescent="0.2">
      <c r="C144" s="424">
        <v>47</v>
      </c>
      <c r="D144" s="438"/>
      <c r="E144" s="426"/>
      <c r="F144" s="126">
        <v>139</v>
      </c>
      <c r="G144" s="128" t="s">
        <v>34</v>
      </c>
      <c r="H144" s="127"/>
    </row>
    <row r="145" spans="3:8" ht="33" customHeight="1" outlineLevel="1" x14ac:dyDescent="0.2">
      <c r="C145" s="424"/>
      <c r="D145" s="438"/>
      <c r="E145" s="426"/>
      <c r="F145" s="126">
        <v>140</v>
      </c>
      <c r="G145" s="128" t="s">
        <v>32</v>
      </c>
      <c r="H145" s="127"/>
    </row>
    <row r="146" spans="3:8" ht="33" customHeight="1" outlineLevel="1" x14ac:dyDescent="0.2">
      <c r="C146" s="424"/>
      <c r="D146" s="438"/>
      <c r="E146" s="426"/>
      <c r="F146" s="126">
        <v>141</v>
      </c>
      <c r="G146" s="128" t="s">
        <v>30</v>
      </c>
      <c r="H146" s="127"/>
    </row>
    <row r="147" spans="3:8" ht="33" customHeight="1" outlineLevel="1" x14ac:dyDescent="0.2">
      <c r="C147" s="425">
        <v>48</v>
      </c>
      <c r="D147" s="438"/>
      <c r="E147" s="426"/>
      <c r="F147" s="126">
        <v>142</v>
      </c>
      <c r="G147" s="128" t="s">
        <v>34</v>
      </c>
      <c r="H147" s="127"/>
    </row>
    <row r="148" spans="3:8" ht="33" customHeight="1" outlineLevel="1" x14ac:dyDescent="0.2">
      <c r="C148" s="425"/>
      <c r="D148" s="438"/>
      <c r="E148" s="426"/>
      <c r="F148" s="126">
        <v>143</v>
      </c>
      <c r="G148" s="128" t="s">
        <v>32</v>
      </c>
      <c r="H148" s="127"/>
    </row>
    <row r="149" spans="3:8" ht="33" customHeight="1" outlineLevel="1" x14ac:dyDescent="0.2">
      <c r="C149" s="425"/>
      <c r="D149" s="438"/>
      <c r="E149" s="426"/>
      <c r="F149" s="126">
        <v>144</v>
      </c>
      <c r="G149" s="128" t="s">
        <v>30</v>
      </c>
      <c r="H149" s="127"/>
    </row>
    <row r="150" spans="3:8" ht="33" customHeight="1" outlineLevel="1" x14ac:dyDescent="0.2">
      <c r="C150" s="424">
        <v>49</v>
      </c>
      <c r="D150" s="438"/>
      <c r="E150" s="426"/>
      <c r="F150" s="126">
        <v>145</v>
      </c>
      <c r="G150" s="128" t="s">
        <v>34</v>
      </c>
      <c r="H150" s="127"/>
    </row>
    <row r="151" spans="3:8" ht="33" customHeight="1" outlineLevel="1" x14ac:dyDescent="0.2">
      <c r="C151" s="424"/>
      <c r="D151" s="438"/>
      <c r="E151" s="426"/>
      <c r="F151" s="126">
        <v>146</v>
      </c>
      <c r="G151" s="128" t="s">
        <v>32</v>
      </c>
      <c r="H151" s="127"/>
    </row>
    <row r="152" spans="3:8" ht="33" customHeight="1" outlineLevel="1" x14ac:dyDescent="0.2">
      <c r="C152" s="424"/>
      <c r="D152" s="438"/>
      <c r="E152" s="426"/>
      <c r="F152" s="126">
        <v>147</v>
      </c>
      <c r="G152" s="128" t="s">
        <v>30</v>
      </c>
      <c r="H152" s="127"/>
    </row>
    <row r="153" spans="3:8" ht="20.100000000000001" customHeight="1" x14ac:dyDescent="0.2">
      <c r="C153" s="428"/>
      <c r="D153" s="428"/>
      <c r="E153" s="428"/>
      <c r="F153" s="428"/>
      <c r="G153" s="428"/>
      <c r="H153" s="428"/>
    </row>
    <row r="154" spans="3:8" ht="25.5" customHeight="1" x14ac:dyDescent="0.2">
      <c r="C154" s="430" t="s">
        <v>255</v>
      </c>
      <c r="D154" s="430"/>
      <c r="E154" s="430"/>
      <c r="F154" s="430"/>
      <c r="G154" s="430"/>
      <c r="H154" s="430"/>
    </row>
    <row r="155" spans="3:8" ht="25.5" customHeight="1" outlineLevel="1" x14ac:dyDescent="0.2">
      <c r="C155" s="144" t="s">
        <v>169</v>
      </c>
      <c r="D155" s="144" t="s">
        <v>511</v>
      </c>
      <c r="E155" s="146" t="s">
        <v>510</v>
      </c>
      <c r="F155" s="146" t="s">
        <v>169</v>
      </c>
      <c r="G155" s="146" t="s">
        <v>18</v>
      </c>
      <c r="H155" s="146" t="s">
        <v>509</v>
      </c>
    </row>
    <row r="156" spans="3:8" ht="33" customHeight="1" outlineLevel="1" x14ac:dyDescent="0.2">
      <c r="C156" s="424">
        <v>1</v>
      </c>
      <c r="D156" s="424" t="s">
        <v>814</v>
      </c>
      <c r="E156" s="427" t="s">
        <v>815</v>
      </c>
      <c r="F156" s="135">
        <v>1</v>
      </c>
      <c r="G156" s="48" t="s">
        <v>34</v>
      </c>
      <c r="H156" s="49" t="s">
        <v>816</v>
      </c>
    </row>
    <row r="157" spans="3:8" ht="33" customHeight="1" outlineLevel="1" x14ac:dyDescent="0.2">
      <c r="C157" s="424"/>
      <c r="D157" s="424"/>
      <c r="E157" s="427"/>
      <c r="F157" s="135">
        <v>2</v>
      </c>
      <c r="G157" s="48" t="s">
        <v>32</v>
      </c>
      <c r="H157" s="49" t="s">
        <v>817</v>
      </c>
    </row>
    <row r="158" spans="3:8" ht="33" customHeight="1" outlineLevel="1" x14ac:dyDescent="0.2">
      <c r="C158" s="424"/>
      <c r="D158" s="424"/>
      <c r="E158" s="427"/>
      <c r="F158" s="135">
        <v>3</v>
      </c>
      <c r="G158" s="48" t="s">
        <v>30</v>
      </c>
      <c r="H158" s="49" t="s">
        <v>818</v>
      </c>
    </row>
    <row r="159" spans="3:8" ht="33" customHeight="1" outlineLevel="1" x14ac:dyDescent="0.2">
      <c r="C159" s="424">
        <v>2</v>
      </c>
      <c r="D159" s="424" t="s">
        <v>819</v>
      </c>
      <c r="E159" s="427" t="s">
        <v>820</v>
      </c>
      <c r="F159" s="135">
        <v>4</v>
      </c>
      <c r="G159" s="48" t="s">
        <v>34</v>
      </c>
      <c r="H159" s="49" t="s">
        <v>821</v>
      </c>
    </row>
    <row r="160" spans="3:8" ht="33" customHeight="1" outlineLevel="1" x14ac:dyDescent="0.2">
      <c r="C160" s="424"/>
      <c r="D160" s="424"/>
      <c r="E160" s="427"/>
      <c r="F160" s="135">
        <v>5</v>
      </c>
      <c r="G160" s="48" t="s">
        <v>32</v>
      </c>
      <c r="H160" s="49" t="s">
        <v>822</v>
      </c>
    </row>
    <row r="161" spans="3:8" ht="33" customHeight="1" outlineLevel="1" x14ac:dyDescent="0.2">
      <c r="C161" s="424"/>
      <c r="D161" s="424"/>
      <c r="E161" s="427"/>
      <c r="F161" s="135">
        <v>6</v>
      </c>
      <c r="G161" s="48" t="s">
        <v>30</v>
      </c>
      <c r="H161" s="49" t="s">
        <v>823</v>
      </c>
    </row>
    <row r="162" spans="3:8" ht="33" customHeight="1" outlineLevel="1" x14ac:dyDescent="0.2">
      <c r="C162" s="424">
        <v>3</v>
      </c>
      <c r="D162" s="424" t="s">
        <v>824</v>
      </c>
      <c r="E162" s="427" t="s">
        <v>825</v>
      </c>
      <c r="F162" s="135">
        <v>7</v>
      </c>
      <c r="G162" s="48" t="s">
        <v>34</v>
      </c>
      <c r="H162" s="49" t="s">
        <v>826</v>
      </c>
    </row>
    <row r="163" spans="3:8" ht="33" customHeight="1" outlineLevel="1" x14ac:dyDescent="0.2">
      <c r="C163" s="424"/>
      <c r="D163" s="424"/>
      <c r="E163" s="427"/>
      <c r="F163" s="135">
        <v>8</v>
      </c>
      <c r="G163" s="48" t="s">
        <v>32</v>
      </c>
      <c r="H163" s="49" t="s">
        <v>827</v>
      </c>
    </row>
    <row r="164" spans="3:8" ht="33" customHeight="1" outlineLevel="1" x14ac:dyDescent="0.2">
      <c r="C164" s="424"/>
      <c r="D164" s="424"/>
      <c r="E164" s="427"/>
      <c r="F164" s="135">
        <v>9</v>
      </c>
      <c r="G164" s="48" t="s">
        <v>30</v>
      </c>
      <c r="H164" s="49" t="s">
        <v>828</v>
      </c>
    </row>
    <row r="165" spans="3:8" ht="33" customHeight="1" outlineLevel="1" x14ac:dyDescent="0.2">
      <c r="C165" s="424">
        <v>4</v>
      </c>
      <c r="D165" s="424" t="s">
        <v>829</v>
      </c>
      <c r="E165" s="427" t="s">
        <v>830</v>
      </c>
      <c r="F165" s="53">
        <v>10</v>
      </c>
      <c r="G165" s="48" t="s">
        <v>34</v>
      </c>
      <c r="H165" s="49" t="s">
        <v>831</v>
      </c>
    </row>
    <row r="166" spans="3:8" ht="33" customHeight="1" outlineLevel="1" x14ac:dyDescent="0.2">
      <c r="C166" s="424"/>
      <c r="D166" s="424"/>
      <c r="E166" s="427"/>
      <c r="F166" s="53">
        <v>11</v>
      </c>
      <c r="G166" s="48" t="s">
        <v>32</v>
      </c>
      <c r="H166" s="49" t="s">
        <v>832</v>
      </c>
    </row>
    <row r="167" spans="3:8" ht="33" customHeight="1" outlineLevel="1" x14ac:dyDescent="0.2">
      <c r="C167" s="424"/>
      <c r="D167" s="424"/>
      <c r="E167" s="427"/>
      <c r="F167" s="53">
        <v>12</v>
      </c>
      <c r="G167" s="48" t="s">
        <v>30</v>
      </c>
      <c r="H167" s="49" t="s">
        <v>833</v>
      </c>
    </row>
    <row r="168" spans="3:8" ht="33" customHeight="1" outlineLevel="1" x14ac:dyDescent="0.2">
      <c r="C168" s="424">
        <v>5</v>
      </c>
      <c r="D168" s="424" t="s">
        <v>834</v>
      </c>
      <c r="E168" s="427" t="s">
        <v>835</v>
      </c>
      <c r="F168" s="53">
        <v>13</v>
      </c>
      <c r="G168" s="48" t="s">
        <v>34</v>
      </c>
      <c r="H168" s="49" t="s">
        <v>836</v>
      </c>
    </row>
    <row r="169" spans="3:8" ht="33" customHeight="1" outlineLevel="1" x14ac:dyDescent="0.2">
      <c r="C169" s="424"/>
      <c r="D169" s="424"/>
      <c r="E169" s="427"/>
      <c r="F169" s="53">
        <v>14</v>
      </c>
      <c r="G169" s="48" t="s">
        <v>32</v>
      </c>
      <c r="H169" s="49" t="s">
        <v>837</v>
      </c>
    </row>
    <row r="170" spans="3:8" ht="33" customHeight="1" outlineLevel="1" x14ac:dyDescent="0.2">
      <c r="C170" s="424"/>
      <c r="D170" s="424"/>
      <c r="E170" s="427"/>
      <c r="F170" s="53">
        <v>15</v>
      </c>
      <c r="G170" s="48" t="s">
        <v>30</v>
      </c>
      <c r="H170" s="49" t="s">
        <v>838</v>
      </c>
    </row>
    <row r="171" spans="3:8" ht="33" customHeight="1" outlineLevel="1" x14ac:dyDescent="0.2">
      <c r="C171" s="424">
        <v>6</v>
      </c>
      <c r="D171" s="424" t="s">
        <v>8</v>
      </c>
      <c r="E171" s="427" t="s">
        <v>839</v>
      </c>
      <c r="F171" s="53">
        <v>16</v>
      </c>
      <c r="G171" s="48" t="s">
        <v>34</v>
      </c>
      <c r="H171" s="49" t="s">
        <v>840</v>
      </c>
    </row>
    <row r="172" spans="3:8" ht="33" customHeight="1" outlineLevel="1" x14ac:dyDescent="0.2">
      <c r="C172" s="424"/>
      <c r="D172" s="424"/>
      <c r="E172" s="427"/>
      <c r="F172" s="53">
        <v>17</v>
      </c>
      <c r="G172" s="48" t="s">
        <v>32</v>
      </c>
      <c r="H172" s="49" t="s">
        <v>841</v>
      </c>
    </row>
    <row r="173" spans="3:8" ht="33" customHeight="1" outlineLevel="1" x14ac:dyDescent="0.2">
      <c r="C173" s="424"/>
      <c r="D173" s="424"/>
      <c r="E173" s="427"/>
      <c r="F173" s="53">
        <v>18</v>
      </c>
      <c r="G173" s="48" t="s">
        <v>30</v>
      </c>
      <c r="H173" s="49" t="s">
        <v>842</v>
      </c>
    </row>
    <row r="174" spans="3:8" ht="33" customHeight="1" outlineLevel="1" x14ac:dyDescent="0.2">
      <c r="C174" s="424">
        <v>7</v>
      </c>
      <c r="D174" s="424" t="s">
        <v>843</v>
      </c>
      <c r="E174" s="427" t="s">
        <v>844</v>
      </c>
      <c r="F174" s="53">
        <v>19</v>
      </c>
      <c r="G174" s="48" t="s">
        <v>34</v>
      </c>
      <c r="H174" s="49" t="s">
        <v>845</v>
      </c>
    </row>
    <row r="175" spans="3:8" ht="33" customHeight="1" outlineLevel="1" x14ac:dyDescent="0.2">
      <c r="C175" s="424"/>
      <c r="D175" s="424"/>
      <c r="E175" s="427"/>
      <c r="F175" s="53">
        <v>20</v>
      </c>
      <c r="G175" s="48" t="s">
        <v>32</v>
      </c>
      <c r="H175" s="49" t="s">
        <v>846</v>
      </c>
    </row>
    <row r="176" spans="3:8" ht="33" customHeight="1" outlineLevel="1" x14ac:dyDescent="0.2">
      <c r="C176" s="424"/>
      <c r="D176" s="424"/>
      <c r="E176" s="427"/>
      <c r="F176" s="53">
        <v>21</v>
      </c>
      <c r="G176" s="48" t="s">
        <v>30</v>
      </c>
      <c r="H176" s="49" t="s">
        <v>847</v>
      </c>
    </row>
    <row r="177" spans="3:8" ht="33" customHeight="1" outlineLevel="1" x14ac:dyDescent="0.2">
      <c r="C177" s="424">
        <v>8</v>
      </c>
      <c r="D177" s="424" t="s">
        <v>848</v>
      </c>
      <c r="E177" s="427" t="s">
        <v>849</v>
      </c>
      <c r="F177" s="53">
        <v>22</v>
      </c>
      <c r="G177" s="48" t="s">
        <v>34</v>
      </c>
      <c r="H177" s="49" t="s">
        <v>850</v>
      </c>
    </row>
    <row r="178" spans="3:8" ht="33" customHeight="1" outlineLevel="1" x14ac:dyDescent="0.2">
      <c r="C178" s="424"/>
      <c r="D178" s="424"/>
      <c r="E178" s="427"/>
      <c r="F178" s="53">
        <v>23</v>
      </c>
      <c r="G178" s="48" t="s">
        <v>32</v>
      </c>
      <c r="H178" s="49" t="s">
        <v>851</v>
      </c>
    </row>
    <row r="179" spans="3:8" ht="33" customHeight="1" outlineLevel="1" x14ac:dyDescent="0.2">
      <c r="C179" s="424"/>
      <c r="D179" s="424"/>
      <c r="E179" s="427"/>
      <c r="F179" s="53">
        <v>24</v>
      </c>
      <c r="G179" s="48" t="s">
        <v>30</v>
      </c>
      <c r="H179" s="49" t="s">
        <v>852</v>
      </c>
    </row>
    <row r="180" spans="3:8" ht="33" customHeight="1" outlineLevel="1" x14ac:dyDescent="0.2">
      <c r="C180" s="424">
        <v>9</v>
      </c>
      <c r="D180" s="424" t="s">
        <v>853</v>
      </c>
      <c r="E180" s="427" t="s">
        <v>854</v>
      </c>
      <c r="F180" s="53">
        <v>25</v>
      </c>
      <c r="G180" s="48" t="s">
        <v>34</v>
      </c>
      <c r="H180" s="49" t="s">
        <v>855</v>
      </c>
    </row>
    <row r="181" spans="3:8" ht="33" customHeight="1" outlineLevel="1" x14ac:dyDescent="0.2">
      <c r="C181" s="424"/>
      <c r="D181" s="424"/>
      <c r="E181" s="427"/>
      <c r="F181" s="53">
        <v>26</v>
      </c>
      <c r="G181" s="48" t="s">
        <v>32</v>
      </c>
      <c r="H181" s="49" t="s">
        <v>856</v>
      </c>
    </row>
    <row r="182" spans="3:8" ht="33" customHeight="1" outlineLevel="1" x14ac:dyDescent="0.2">
      <c r="C182" s="424"/>
      <c r="D182" s="424"/>
      <c r="E182" s="427"/>
      <c r="F182" s="53">
        <v>27</v>
      </c>
      <c r="G182" s="48" t="s">
        <v>30</v>
      </c>
      <c r="H182" s="49" t="s">
        <v>857</v>
      </c>
    </row>
    <row r="183" spans="3:8" ht="33" customHeight="1" outlineLevel="1" x14ac:dyDescent="0.2">
      <c r="C183" s="424">
        <v>10</v>
      </c>
      <c r="D183" s="425" t="s">
        <v>858</v>
      </c>
      <c r="E183" s="426" t="s">
        <v>859</v>
      </c>
      <c r="F183" s="129">
        <v>28</v>
      </c>
      <c r="G183" s="128" t="s">
        <v>34</v>
      </c>
      <c r="H183" s="127" t="s">
        <v>860</v>
      </c>
    </row>
    <row r="184" spans="3:8" ht="33" customHeight="1" outlineLevel="1" x14ac:dyDescent="0.2">
      <c r="C184" s="424"/>
      <c r="D184" s="425"/>
      <c r="E184" s="426"/>
      <c r="F184" s="129">
        <v>29</v>
      </c>
      <c r="G184" s="128" t="s">
        <v>32</v>
      </c>
      <c r="H184" s="127" t="s">
        <v>861</v>
      </c>
    </row>
    <row r="185" spans="3:8" ht="33" customHeight="1" outlineLevel="1" x14ac:dyDescent="0.2">
      <c r="C185" s="424"/>
      <c r="D185" s="425"/>
      <c r="E185" s="426"/>
      <c r="F185" s="129">
        <v>30</v>
      </c>
      <c r="G185" s="128" t="s">
        <v>30</v>
      </c>
      <c r="H185" s="127" t="s">
        <v>862</v>
      </c>
    </row>
    <row r="186" spans="3:8" ht="33" customHeight="1" outlineLevel="1" x14ac:dyDescent="0.2">
      <c r="C186" s="424">
        <v>11</v>
      </c>
      <c r="D186" s="425" t="s">
        <v>863</v>
      </c>
      <c r="E186" s="426" t="s">
        <v>864</v>
      </c>
      <c r="F186" s="129">
        <v>31</v>
      </c>
      <c r="G186" s="128" t="s">
        <v>34</v>
      </c>
      <c r="H186" s="127" t="s">
        <v>865</v>
      </c>
    </row>
    <row r="187" spans="3:8" ht="33" customHeight="1" outlineLevel="1" x14ac:dyDescent="0.2">
      <c r="C187" s="424"/>
      <c r="D187" s="425"/>
      <c r="E187" s="426"/>
      <c r="F187" s="129">
        <v>32</v>
      </c>
      <c r="G187" s="128" t="s">
        <v>32</v>
      </c>
      <c r="H187" s="127" t="s">
        <v>866</v>
      </c>
    </row>
    <row r="188" spans="3:8" ht="33" customHeight="1" outlineLevel="1" x14ac:dyDescent="0.2">
      <c r="C188" s="424"/>
      <c r="D188" s="425"/>
      <c r="E188" s="426"/>
      <c r="F188" s="129">
        <v>33</v>
      </c>
      <c r="G188" s="128" t="s">
        <v>30</v>
      </c>
      <c r="H188" s="127" t="s">
        <v>867</v>
      </c>
    </row>
    <row r="189" spans="3:8" ht="33" customHeight="1" outlineLevel="1" x14ac:dyDescent="0.2">
      <c r="C189" s="424">
        <v>12</v>
      </c>
      <c r="D189" s="432"/>
      <c r="E189" s="435"/>
      <c r="F189" s="129">
        <v>34</v>
      </c>
      <c r="G189" s="128" t="s">
        <v>34</v>
      </c>
      <c r="H189" s="127"/>
    </row>
    <row r="190" spans="3:8" ht="33" customHeight="1" outlineLevel="1" x14ac:dyDescent="0.2">
      <c r="C190" s="424"/>
      <c r="D190" s="433"/>
      <c r="E190" s="436"/>
      <c r="F190" s="129">
        <v>35</v>
      </c>
      <c r="G190" s="128" t="s">
        <v>32</v>
      </c>
      <c r="H190" s="127"/>
    </row>
    <row r="191" spans="3:8" ht="33" customHeight="1" outlineLevel="1" x14ac:dyDescent="0.2">
      <c r="C191" s="424"/>
      <c r="D191" s="434"/>
      <c r="E191" s="437"/>
      <c r="F191" s="129">
        <v>36</v>
      </c>
      <c r="G191" s="128" t="s">
        <v>30</v>
      </c>
      <c r="H191" s="127"/>
    </row>
    <row r="192" spans="3:8" ht="33" customHeight="1" outlineLevel="1" x14ac:dyDescent="0.2">
      <c r="C192" s="424">
        <v>13</v>
      </c>
      <c r="D192" s="425"/>
      <c r="E192" s="426"/>
      <c r="F192" s="129">
        <v>37</v>
      </c>
      <c r="G192" s="128" t="s">
        <v>34</v>
      </c>
      <c r="H192" s="127"/>
    </row>
    <row r="193" spans="3:8" ht="33" customHeight="1" outlineLevel="1" x14ac:dyDescent="0.2">
      <c r="C193" s="424"/>
      <c r="D193" s="425"/>
      <c r="E193" s="426"/>
      <c r="F193" s="129">
        <v>38</v>
      </c>
      <c r="G193" s="128" t="s">
        <v>32</v>
      </c>
      <c r="H193" s="127"/>
    </row>
    <row r="194" spans="3:8" ht="33" customHeight="1" outlineLevel="1" x14ac:dyDescent="0.2">
      <c r="C194" s="424"/>
      <c r="D194" s="425"/>
      <c r="E194" s="426"/>
      <c r="F194" s="129">
        <v>39</v>
      </c>
      <c r="G194" s="128" t="s">
        <v>30</v>
      </c>
      <c r="H194" s="127"/>
    </row>
    <row r="195" spans="3:8" ht="33" customHeight="1" outlineLevel="1" x14ac:dyDescent="0.2">
      <c r="C195" s="424">
        <v>14</v>
      </c>
      <c r="D195" s="425"/>
      <c r="E195" s="426"/>
      <c r="F195" s="129">
        <v>40</v>
      </c>
      <c r="G195" s="128" t="s">
        <v>34</v>
      </c>
      <c r="H195" s="127"/>
    </row>
    <row r="196" spans="3:8" ht="33" customHeight="1" outlineLevel="1" x14ac:dyDescent="0.2">
      <c r="C196" s="424"/>
      <c r="D196" s="425"/>
      <c r="E196" s="426"/>
      <c r="F196" s="129">
        <v>41</v>
      </c>
      <c r="G196" s="128" t="s">
        <v>32</v>
      </c>
      <c r="H196" s="127"/>
    </row>
    <row r="197" spans="3:8" ht="33" customHeight="1" outlineLevel="1" x14ac:dyDescent="0.2">
      <c r="C197" s="424"/>
      <c r="D197" s="425"/>
      <c r="E197" s="426"/>
      <c r="F197" s="129">
        <v>42</v>
      </c>
      <c r="G197" s="128" t="s">
        <v>30</v>
      </c>
      <c r="H197" s="127"/>
    </row>
    <row r="198" spans="3:8" ht="33" customHeight="1" outlineLevel="1" x14ac:dyDescent="0.2">
      <c r="C198" s="424">
        <v>15</v>
      </c>
      <c r="D198" s="425"/>
      <c r="E198" s="426"/>
      <c r="F198" s="129">
        <v>43</v>
      </c>
      <c r="G198" s="128" t="s">
        <v>34</v>
      </c>
      <c r="H198" s="127"/>
    </row>
    <row r="199" spans="3:8" ht="33" customHeight="1" outlineLevel="1" x14ac:dyDescent="0.2">
      <c r="C199" s="424"/>
      <c r="D199" s="425"/>
      <c r="E199" s="426"/>
      <c r="F199" s="129">
        <v>44</v>
      </c>
      <c r="G199" s="128" t="s">
        <v>32</v>
      </c>
      <c r="H199" s="127"/>
    </row>
    <row r="200" spans="3:8" ht="33" customHeight="1" outlineLevel="1" x14ac:dyDescent="0.2">
      <c r="C200" s="424"/>
      <c r="D200" s="425"/>
      <c r="E200" s="426"/>
      <c r="F200" s="129">
        <v>45</v>
      </c>
      <c r="G200" s="128" t="s">
        <v>30</v>
      </c>
      <c r="H200" s="127"/>
    </row>
    <row r="201" spans="3:8" x14ac:dyDescent="0.2">
      <c r="D201" s="13"/>
      <c r="E201" s="142"/>
      <c r="F201" s="13"/>
      <c r="G201" s="13"/>
      <c r="H201" s="13"/>
    </row>
    <row r="202" spans="3:8" ht="25.5" customHeight="1" x14ac:dyDescent="0.2">
      <c r="C202" s="430" t="s">
        <v>568</v>
      </c>
      <c r="D202" s="430"/>
      <c r="E202" s="430"/>
      <c r="F202" s="430"/>
      <c r="G202" s="430"/>
      <c r="H202" s="430"/>
    </row>
    <row r="203" spans="3:8" ht="26.25" customHeight="1" x14ac:dyDescent="0.2">
      <c r="C203" s="144" t="s">
        <v>169</v>
      </c>
      <c r="D203" s="144" t="s">
        <v>511</v>
      </c>
      <c r="E203" s="146" t="s">
        <v>510</v>
      </c>
      <c r="F203" s="146" t="s">
        <v>169</v>
      </c>
      <c r="G203" s="146" t="s">
        <v>18</v>
      </c>
      <c r="H203" s="146" t="s">
        <v>509</v>
      </c>
    </row>
    <row r="204" spans="3:8" ht="45.75" customHeight="1" x14ac:dyDescent="0.2">
      <c r="C204" s="137">
        <v>1</v>
      </c>
      <c r="D204" s="136" t="s">
        <v>564</v>
      </c>
      <c r="E204" s="143" t="s">
        <v>590</v>
      </c>
      <c r="F204" s="129">
        <v>1</v>
      </c>
      <c r="G204" s="128" t="s">
        <v>34</v>
      </c>
      <c r="H204" s="140" t="s">
        <v>591</v>
      </c>
    </row>
    <row r="205" spans="3:8" ht="45.75" customHeight="1" x14ac:dyDescent="0.2">
      <c r="C205" s="137">
        <v>2</v>
      </c>
      <c r="D205" s="136" t="s">
        <v>563</v>
      </c>
      <c r="E205" s="147" t="s">
        <v>592</v>
      </c>
      <c r="F205" s="129">
        <v>2</v>
      </c>
      <c r="G205" s="128" t="s">
        <v>34</v>
      </c>
      <c r="H205" s="140" t="s">
        <v>593</v>
      </c>
    </row>
    <row r="206" spans="3:8" x14ac:dyDescent="0.2">
      <c r="D206" s="13"/>
      <c r="E206" s="13"/>
      <c r="F206" s="13"/>
      <c r="G206" s="13"/>
      <c r="H206" s="13"/>
    </row>
    <row r="207" spans="3:8" x14ac:dyDescent="0.2">
      <c r="D207" s="13"/>
      <c r="E207" s="13"/>
      <c r="F207" s="13"/>
      <c r="G207" s="13"/>
      <c r="H207" s="13"/>
    </row>
    <row r="208" spans="3:8" x14ac:dyDescent="0.2">
      <c r="D208" s="13"/>
      <c r="E208" s="13"/>
      <c r="F208" s="13"/>
      <c r="G208" s="13"/>
      <c r="H208" s="13"/>
    </row>
    <row r="209" s="13" customFormat="1" x14ac:dyDescent="0.2"/>
    <row r="210" s="13" customFormat="1" x14ac:dyDescent="0.2"/>
    <row r="211" s="13" customFormat="1" x14ac:dyDescent="0.2"/>
    <row r="212" s="13" customFormat="1" x14ac:dyDescent="0.2"/>
    <row r="213" s="13" customFormat="1" x14ac:dyDescent="0.2"/>
    <row r="214" s="13" customFormat="1" x14ac:dyDescent="0.2"/>
    <row r="215" s="13" customFormat="1" x14ac:dyDescent="0.2"/>
    <row r="216" s="13" customFormat="1" x14ac:dyDescent="0.2"/>
    <row r="217" s="13" customFormat="1" x14ac:dyDescent="0.2"/>
    <row r="218" s="13" customFormat="1" x14ac:dyDescent="0.2"/>
    <row r="219" s="13" customFormat="1" x14ac:dyDescent="0.2"/>
    <row r="220" s="13" customFormat="1" x14ac:dyDescent="0.2"/>
    <row r="221" s="13" customFormat="1" x14ac:dyDescent="0.2"/>
    <row r="222" s="13" customFormat="1" x14ac:dyDescent="0.2"/>
    <row r="223" s="13" customFormat="1" x14ac:dyDescent="0.2"/>
    <row r="224" s="13" customFormat="1" x14ac:dyDescent="0.2"/>
    <row r="225" s="13" customFormat="1" x14ac:dyDescent="0.2"/>
    <row r="226" s="13" customFormat="1" x14ac:dyDescent="0.2"/>
    <row r="227" s="13" customFormat="1" x14ac:dyDescent="0.2"/>
    <row r="228" s="13" customFormat="1" x14ac:dyDescent="0.2"/>
    <row r="229" s="13" customFormat="1" x14ac:dyDescent="0.2"/>
    <row r="230" s="13" customFormat="1" x14ac:dyDescent="0.2"/>
    <row r="231" s="13" customFormat="1" x14ac:dyDescent="0.2"/>
    <row r="232" s="13" customFormat="1" x14ac:dyDescent="0.2"/>
    <row r="233" s="13" customFormat="1" x14ac:dyDescent="0.2"/>
    <row r="234" s="13" customFormat="1" x14ac:dyDescent="0.2"/>
    <row r="235" s="13" customFormat="1" x14ac:dyDescent="0.2"/>
    <row r="236" s="13" customFormat="1" x14ac:dyDescent="0.2"/>
    <row r="237" s="13" customFormat="1" x14ac:dyDescent="0.2"/>
    <row r="238" s="13" customFormat="1" x14ac:dyDescent="0.2"/>
    <row r="239" s="13" customFormat="1" x14ac:dyDescent="0.2"/>
    <row r="240" s="13" customFormat="1" x14ac:dyDescent="0.2"/>
    <row r="241" s="13" customFormat="1" x14ac:dyDescent="0.2"/>
    <row r="242" s="13" customFormat="1" x14ac:dyDescent="0.2"/>
    <row r="243" s="13" customFormat="1" x14ac:dyDescent="0.2"/>
    <row r="244" s="13" customFormat="1" x14ac:dyDescent="0.2"/>
    <row r="245" s="13" customFormat="1" x14ac:dyDescent="0.2"/>
    <row r="246" s="13" customFormat="1" x14ac:dyDescent="0.2"/>
    <row r="247" s="13" customFormat="1" x14ac:dyDescent="0.2"/>
    <row r="248" s="13" customFormat="1" x14ac:dyDescent="0.2"/>
    <row r="249" s="13" customFormat="1" x14ac:dyDescent="0.2"/>
    <row r="250" s="13" customFormat="1" x14ac:dyDescent="0.2"/>
    <row r="251" s="13" customFormat="1" x14ac:dyDescent="0.2"/>
    <row r="252" s="13" customFormat="1" x14ac:dyDescent="0.2"/>
    <row r="253" s="13" customFormat="1" x14ac:dyDescent="0.2"/>
    <row r="254" s="13" customFormat="1" x14ac:dyDescent="0.2"/>
    <row r="255" s="13" customFormat="1" x14ac:dyDescent="0.2"/>
    <row r="256" s="13" customFormat="1" x14ac:dyDescent="0.2"/>
    <row r="257" s="13" customFormat="1" x14ac:dyDescent="0.2"/>
    <row r="258" s="13" customFormat="1" x14ac:dyDescent="0.2"/>
    <row r="259" s="13" customFormat="1" x14ac:dyDescent="0.2"/>
    <row r="260" s="13" customFormat="1" x14ac:dyDescent="0.2"/>
    <row r="261" s="13" customFormat="1" x14ac:dyDescent="0.2"/>
    <row r="262" s="13" customFormat="1" x14ac:dyDescent="0.2"/>
    <row r="263" s="13" customFormat="1" x14ac:dyDescent="0.2"/>
    <row r="264" s="13" customFormat="1" x14ac:dyDescent="0.2"/>
    <row r="265" s="13" customFormat="1" x14ac:dyDescent="0.2"/>
    <row r="266" s="13" customFormat="1" x14ac:dyDescent="0.2"/>
    <row r="267" s="13" customFormat="1" x14ac:dyDescent="0.2"/>
    <row r="268" s="13" customFormat="1" x14ac:dyDescent="0.2"/>
    <row r="269" s="13" customFormat="1" x14ac:dyDescent="0.2"/>
    <row r="270" s="13" customFormat="1" x14ac:dyDescent="0.2"/>
    <row r="271" s="13" customFormat="1" x14ac:dyDescent="0.2"/>
    <row r="272" s="13" customFormat="1" x14ac:dyDescent="0.2"/>
    <row r="273" s="13" customFormat="1" x14ac:dyDescent="0.2"/>
    <row r="274" s="13" customFormat="1" x14ac:dyDescent="0.2"/>
    <row r="275" s="13" customFormat="1" x14ac:dyDescent="0.2"/>
    <row r="276" s="13" customFormat="1" x14ac:dyDescent="0.2"/>
    <row r="277" s="13" customFormat="1" x14ac:dyDescent="0.2"/>
    <row r="278" s="13" customFormat="1" x14ac:dyDescent="0.2"/>
    <row r="279" s="13" customFormat="1" x14ac:dyDescent="0.2"/>
    <row r="280" s="13" customFormat="1" x14ac:dyDescent="0.2"/>
    <row r="281" s="13" customFormat="1" x14ac:dyDescent="0.2"/>
    <row r="282" s="13" customFormat="1" x14ac:dyDescent="0.2"/>
    <row r="283" s="13" customFormat="1" x14ac:dyDescent="0.2"/>
    <row r="284" s="13" customFormat="1" x14ac:dyDescent="0.2"/>
    <row r="285" s="13" customFormat="1" x14ac:dyDescent="0.2"/>
    <row r="286" s="13" customFormat="1" x14ac:dyDescent="0.2"/>
    <row r="287" s="13" customFormat="1" x14ac:dyDescent="0.2"/>
    <row r="288" s="13" customFormat="1" x14ac:dyDescent="0.2"/>
    <row r="289" s="13" customFormat="1" x14ac:dyDescent="0.2"/>
    <row r="290" s="13" customFormat="1" x14ac:dyDescent="0.2"/>
    <row r="291" s="13" customFormat="1" x14ac:dyDescent="0.2"/>
    <row r="292" s="13" customFormat="1" x14ac:dyDescent="0.2"/>
    <row r="293" s="13" customFormat="1" x14ac:dyDescent="0.2"/>
    <row r="294" s="13" customFormat="1" x14ac:dyDescent="0.2"/>
    <row r="295" s="13" customFormat="1" x14ac:dyDescent="0.2"/>
    <row r="296" s="13" customFormat="1" x14ac:dyDescent="0.2"/>
    <row r="297" s="13" customFormat="1" x14ac:dyDescent="0.2"/>
    <row r="298" s="13" customFormat="1" x14ac:dyDescent="0.2"/>
    <row r="299" s="13" customFormat="1" x14ac:dyDescent="0.2"/>
    <row r="300" s="13" customFormat="1" x14ac:dyDescent="0.2"/>
    <row r="301" s="13" customFormat="1" x14ac:dyDescent="0.2"/>
    <row r="302" s="13" customFormat="1" x14ac:dyDescent="0.2"/>
    <row r="303" s="13" customFormat="1" x14ac:dyDescent="0.2"/>
    <row r="304" s="13" customFormat="1" x14ac:dyDescent="0.2"/>
    <row r="305" s="13" customFormat="1" x14ac:dyDescent="0.2"/>
    <row r="306" s="13" customFormat="1" x14ac:dyDescent="0.2"/>
    <row r="307" s="13" customFormat="1" x14ac:dyDescent="0.2"/>
    <row r="308" s="13" customFormat="1" x14ac:dyDescent="0.2"/>
    <row r="309" s="13" customFormat="1" x14ac:dyDescent="0.2"/>
    <row r="310" s="13" customFormat="1" x14ac:dyDescent="0.2"/>
    <row r="311" s="13" customFormat="1" x14ac:dyDescent="0.2"/>
    <row r="312" s="13" customFormat="1" x14ac:dyDescent="0.2"/>
    <row r="313" s="13" customFormat="1" x14ac:dyDescent="0.2"/>
    <row r="314" s="13" customFormat="1" x14ac:dyDescent="0.2"/>
    <row r="315" s="13" customFormat="1" x14ac:dyDescent="0.2"/>
    <row r="316" s="13" customFormat="1" x14ac:dyDescent="0.2"/>
    <row r="317" s="13" customFormat="1" x14ac:dyDescent="0.2"/>
    <row r="318" s="13" customFormat="1" x14ac:dyDescent="0.2"/>
    <row r="319" s="13" customFormat="1" x14ac:dyDescent="0.2"/>
    <row r="320" s="13" customFormat="1" x14ac:dyDescent="0.2"/>
    <row r="321" s="13" customFormat="1" x14ac:dyDescent="0.2"/>
    <row r="322" s="13" customFormat="1" x14ac:dyDescent="0.2"/>
    <row r="323" s="13" customFormat="1" x14ac:dyDescent="0.2"/>
    <row r="324" s="13" customFormat="1" x14ac:dyDescent="0.2"/>
    <row r="325" s="13" customFormat="1" x14ac:dyDescent="0.2"/>
    <row r="326" s="13" customFormat="1" x14ac:dyDescent="0.2"/>
    <row r="327" s="13" customFormat="1" x14ac:dyDescent="0.2"/>
    <row r="328" s="13" customFormat="1" x14ac:dyDescent="0.2"/>
    <row r="329" s="13" customFormat="1" x14ac:dyDescent="0.2"/>
    <row r="330" s="13" customFormat="1" x14ac:dyDescent="0.2"/>
    <row r="331" s="13" customFormat="1" x14ac:dyDescent="0.2"/>
    <row r="332" s="13" customFormat="1" x14ac:dyDescent="0.2"/>
    <row r="333" s="13" customFormat="1" x14ac:dyDescent="0.2"/>
    <row r="334" s="13" customFormat="1" x14ac:dyDescent="0.2"/>
    <row r="335" s="13" customFormat="1" x14ac:dyDescent="0.2"/>
    <row r="336" s="13" customFormat="1" x14ac:dyDescent="0.2"/>
    <row r="337" s="13" customFormat="1" x14ac:dyDescent="0.2"/>
    <row r="338" s="13" customFormat="1" x14ac:dyDescent="0.2"/>
    <row r="339" s="13" customFormat="1" x14ac:dyDescent="0.2"/>
    <row r="340" s="13" customFormat="1" x14ac:dyDescent="0.2"/>
    <row r="341" s="13" customFormat="1" x14ac:dyDescent="0.2"/>
    <row r="342" s="13" customFormat="1" x14ac:dyDescent="0.2"/>
    <row r="343" s="13" customFormat="1" x14ac:dyDescent="0.2"/>
    <row r="344" s="13" customFormat="1" x14ac:dyDescent="0.2"/>
    <row r="345" s="13" customFormat="1" x14ac:dyDescent="0.2"/>
    <row r="346" s="13" customFormat="1" x14ac:dyDescent="0.2"/>
    <row r="347" s="13" customFormat="1" x14ac:dyDescent="0.2"/>
    <row r="348" s="13" customFormat="1" x14ac:dyDescent="0.2"/>
    <row r="349" s="13" customFormat="1" x14ac:dyDescent="0.2"/>
    <row r="350" s="13" customFormat="1" x14ac:dyDescent="0.2"/>
    <row r="351" s="13" customFormat="1" x14ac:dyDescent="0.2"/>
    <row r="352" s="13" customFormat="1" x14ac:dyDescent="0.2"/>
    <row r="353" s="13" customFormat="1" x14ac:dyDescent="0.2"/>
    <row r="354" s="13" customFormat="1" x14ac:dyDescent="0.2"/>
    <row r="355" s="13" customFormat="1" x14ac:dyDescent="0.2"/>
    <row r="356" s="13" customFormat="1" x14ac:dyDescent="0.2"/>
    <row r="357" s="13" customFormat="1" x14ac:dyDescent="0.2"/>
    <row r="358" s="13" customFormat="1" x14ac:dyDescent="0.2"/>
    <row r="359" s="13" customFormat="1" x14ac:dyDescent="0.2"/>
    <row r="360" s="13" customFormat="1" x14ac:dyDescent="0.2"/>
    <row r="361" s="13" customFormat="1" x14ac:dyDescent="0.2"/>
    <row r="362" s="13" customFormat="1" x14ac:dyDescent="0.2"/>
    <row r="363" s="13" customFormat="1" x14ac:dyDescent="0.2"/>
    <row r="364" s="13" customFormat="1" x14ac:dyDescent="0.2"/>
    <row r="365" s="13" customFormat="1" x14ac:dyDescent="0.2"/>
    <row r="366" s="13" customFormat="1" x14ac:dyDescent="0.2"/>
    <row r="367" s="13" customFormat="1" x14ac:dyDescent="0.2"/>
    <row r="368" s="13" customFormat="1" x14ac:dyDescent="0.2"/>
    <row r="369" s="13" customFormat="1" x14ac:dyDescent="0.2"/>
    <row r="370" s="13" customFormat="1" x14ac:dyDescent="0.2"/>
    <row r="371" s="13" customFormat="1" x14ac:dyDescent="0.2"/>
    <row r="372" s="13" customFormat="1" x14ac:dyDescent="0.2"/>
    <row r="373" s="13" customFormat="1" x14ac:dyDescent="0.2"/>
    <row r="374" s="13" customFormat="1" x14ac:dyDescent="0.2"/>
    <row r="375" s="13" customFormat="1" x14ac:dyDescent="0.2"/>
    <row r="376" s="13" customFormat="1" x14ac:dyDescent="0.2"/>
    <row r="377" s="13" customFormat="1" x14ac:dyDescent="0.2"/>
    <row r="378" s="13" customFormat="1" x14ac:dyDescent="0.2"/>
    <row r="379" s="13" customFormat="1" x14ac:dyDescent="0.2"/>
    <row r="380" s="13" customFormat="1" x14ac:dyDescent="0.2"/>
    <row r="381" s="13" customFormat="1" x14ac:dyDescent="0.2"/>
    <row r="382" s="13" customFormat="1" x14ac:dyDescent="0.2"/>
    <row r="383" s="13" customFormat="1" x14ac:dyDescent="0.2"/>
    <row r="384" s="13" customFormat="1" x14ac:dyDescent="0.2"/>
    <row r="385" s="13" customFormat="1" x14ac:dyDescent="0.2"/>
    <row r="386" s="13" customFormat="1" x14ac:dyDescent="0.2"/>
    <row r="387" s="13" customFormat="1" x14ac:dyDescent="0.2"/>
    <row r="388" s="13" customFormat="1" x14ac:dyDescent="0.2"/>
    <row r="389" s="13" customFormat="1" x14ac:dyDescent="0.2"/>
    <row r="390" s="13" customFormat="1" x14ac:dyDescent="0.2"/>
    <row r="391" s="13" customFormat="1" x14ac:dyDescent="0.2"/>
    <row r="392" s="13" customFormat="1" x14ac:dyDescent="0.2"/>
    <row r="393" s="13" customFormat="1" x14ac:dyDescent="0.2"/>
    <row r="394" s="13" customFormat="1" x14ac:dyDescent="0.2"/>
    <row r="395" s="13" customFormat="1" x14ac:dyDescent="0.2"/>
    <row r="396" s="13" customFormat="1" x14ac:dyDescent="0.2"/>
    <row r="397" s="13" customFormat="1" x14ac:dyDescent="0.2"/>
    <row r="398" s="13" customFormat="1" x14ac:dyDescent="0.2"/>
    <row r="399" s="13" customFormat="1" x14ac:dyDescent="0.2"/>
    <row r="400" s="13" customFormat="1" x14ac:dyDescent="0.2"/>
    <row r="401" s="13" customFormat="1" x14ac:dyDescent="0.2"/>
    <row r="402" s="13" customFormat="1" x14ac:dyDescent="0.2"/>
    <row r="403" s="13" customFormat="1" x14ac:dyDescent="0.2"/>
    <row r="404" s="13" customFormat="1" x14ac:dyDescent="0.2"/>
    <row r="405" s="13" customFormat="1" x14ac:dyDescent="0.2"/>
    <row r="406" s="13" customFormat="1" x14ac:dyDescent="0.2"/>
    <row r="407" s="13" customFormat="1" x14ac:dyDescent="0.2"/>
    <row r="408" s="13" customFormat="1" x14ac:dyDescent="0.2"/>
    <row r="409" s="13" customFormat="1" x14ac:dyDescent="0.2"/>
    <row r="410" s="13" customFormat="1" x14ac:dyDescent="0.2"/>
    <row r="411" s="13" customFormat="1" x14ac:dyDescent="0.2"/>
    <row r="412" s="13" customFormat="1" x14ac:dyDescent="0.2"/>
    <row r="413" s="13" customFormat="1" x14ac:dyDescent="0.2"/>
    <row r="414" s="13" customFormat="1" x14ac:dyDescent="0.2"/>
    <row r="415" s="13" customFormat="1" x14ac:dyDescent="0.2"/>
    <row r="416" s="13" customFormat="1" x14ac:dyDescent="0.2"/>
    <row r="417" s="13" customFormat="1" x14ac:dyDescent="0.2"/>
    <row r="418" s="13" customFormat="1" x14ac:dyDescent="0.2"/>
    <row r="419" s="13" customFormat="1" x14ac:dyDescent="0.2"/>
    <row r="420" s="13" customFormat="1" x14ac:dyDescent="0.2"/>
    <row r="421" s="13" customFormat="1" x14ac:dyDescent="0.2"/>
    <row r="422" s="13" customFormat="1" x14ac:dyDescent="0.2"/>
    <row r="423" s="13" customFormat="1" x14ac:dyDescent="0.2"/>
    <row r="424" s="13" customFormat="1" x14ac:dyDescent="0.2"/>
    <row r="425" s="13" customFormat="1" x14ac:dyDescent="0.2"/>
    <row r="426" s="13" customFormat="1" x14ac:dyDescent="0.2"/>
    <row r="427" s="13" customFormat="1" x14ac:dyDescent="0.2"/>
    <row r="428" s="13" customFormat="1" x14ac:dyDescent="0.2"/>
    <row r="429" s="13" customFormat="1" x14ac:dyDescent="0.2"/>
    <row r="430" s="13" customFormat="1" x14ac:dyDescent="0.2"/>
    <row r="431" s="13" customFormat="1" x14ac:dyDescent="0.2"/>
    <row r="432" s="13" customFormat="1" x14ac:dyDescent="0.2"/>
    <row r="433" s="13" customFormat="1" x14ac:dyDescent="0.2"/>
    <row r="434" s="13" customFormat="1" x14ac:dyDescent="0.2"/>
    <row r="435" s="13" customFormat="1" x14ac:dyDescent="0.2"/>
    <row r="436" s="13" customFormat="1" x14ac:dyDescent="0.2"/>
  </sheetData>
  <mergeCells count="198">
    <mergeCell ref="C202:H202"/>
    <mergeCell ref="C198:C200"/>
    <mergeCell ref="D198:D200"/>
    <mergeCell ref="E198:E200"/>
    <mergeCell ref="C192:C194"/>
    <mergeCell ref="D192:D194"/>
    <mergeCell ref="E192:E194"/>
    <mergeCell ref="C195:C197"/>
    <mergeCell ref="D141:D143"/>
    <mergeCell ref="E141:E143"/>
    <mergeCell ref="D144:D146"/>
    <mergeCell ref="E144:E146"/>
    <mergeCell ref="D147:D149"/>
    <mergeCell ref="E147:E149"/>
    <mergeCell ref="D150:D152"/>
    <mergeCell ref="E150:E152"/>
    <mergeCell ref="C141:C143"/>
    <mergeCell ref="C144:C146"/>
    <mergeCell ref="C147:C149"/>
    <mergeCell ref="C150:C152"/>
    <mergeCell ref="D195:D197"/>
    <mergeCell ref="E195:E197"/>
    <mergeCell ref="C154:H154"/>
    <mergeCell ref="C174:C176"/>
    <mergeCell ref="C189:C191"/>
    <mergeCell ref="E177:E179"/>
    <mergeCell ref="E174:E176"/>
    <mergeCell ref="E171:E173"/>
    <mergeCell ref="E156:E158"/>
    <mergeCell ref="E159:E161"/>
    <mergeCell ref="E165:E167"/>
    <mergeCell ref="E162:E164"/>
    <mergeCell ref="E180:E182"/>
    <mergeCell ref="D189:D191"/>
    <mergeCell ref="E189:E191"/>
    <mergeCell ref="C183:C185"/>
    <mergeCell ref="D183:D185"/>
    <mergeCell ref="E183:E185"/>
    <mergeCell ref="C162:C164"/>
    <mergeCell ref="D159:D161"/>
    <mergeCell ref="D174:D176"/>
    <mergeCell ref="D156:D158"/>
    <mergeCell ref="C180:C182"/>
    <mergeCell ref="D180:D182"/>
    <mergeCell ref="C177:C179"/>
    <mergeCell ref="D162:D164"/>
    <mergeCell ref="C156:C158"/>
    <mergeCell ref="D171:D173"/>
    <mergeCell ref="C9:C11"/>
    <mergeCell ref="D9:D11"/>
    <mergeCell ref="C33:C35"/>
    <mergeCell ref="C36:C38"/>
    <mergeCell ref="C39:C41"/>
    <mergeCell ref="C42:C44"/>
    <mergeCell ref="C12:C14"/>
    <mergeCell ref="D12:D14"/>
    <mergeCell ref="C15:C17"/>
    <mergeCell ref="D15:D17"/>
    <mergeCell ref="D42:D44"/>
    <mergeCell ref="C24:C26"/>
    <mergeCell ref="C27:C29"/>
    <mergeCell ref="C30:C32"/>
    <mergeCell ref="C18:C20"/>
    <mergeCell ref="C21:C23"/>
    <mergeCell ref="D18:D20"/>
    <mergeCell ref="D21:D23"/>
    <mergeCell ref="D36:D38"/>
    <mergeCell ref="D39:D41"/>
    <mergeCell ref="C2:H2"/>
    <mergeCell ref="C4:H4"/>
    <mergeCell ref="E30:E32"/>
    <mergeCell ref="E33:E35"/>
    <mergeCell ref="E54:E56"/>
    <mergeCell ref="E57:E59"/>
    <mergeCell ref="E51:E53"/>
    <mergeCell ref="D48:D50"/>
    <mergeCell ref="D24:D26"/>
    <mergeCell ref="D27:D29"/>
    <mergeCell ref="D30:D32"/>
    <mergeCell ref="E6:E8"/>
    <mergeCell ref="E9:E11"/>
    <mergeCell ref="E12:E14"/>
    <mergeCell ref="E15:E17"/>
    <mergeCell ref="E18:E20"/>
    <mergeCell ref="E21:E23"/>
    <mergeCell ref="E27:E29"/>
    <mergeCell ref="D57:D59"/>
    <mergeCell ref="D51:D53"/>
    <mergeCell ref="D33:D35"/>
    <mergeCell ref="C3:H3"/>
    <mergeCell ref="C6:C8"/>
    <mergeCell ref="D6:D8"/>
    <mergeCell ref="C45:C47"/>
    <mergeCell ref="C48:C50"/>
    <mergeCell ref="C51:C53"/>
    <mergeCell ref="C153:H153"/>
    <mergeCell ref="D45:D47"/>
    <mergeCell ref="C57:C59"/>
    <mergeCell ref="C54:C56"/>
    <mergeCell ref="D60:D62"/>
    <mergeCell ref="E60:E62"/>
    <mergeCell ref="C60:C62"/>
    <mergeCell ref="C63:C65"/>
    <mergeCell ref="C66:C68"/>
    <mergeCell ref="D66:D68"/>
    <mergeCell ref="E66:E68"/>
    <mergeCell ref="C69:C71"/>
    <mergeCell ref="D69:D71"/>
    <mergeCell ref="E69:E71"/>
    <mergeCell ref="C72:C74"/>
    <mergeCell ref="D72:D74"/>
    <mergeCell ref="E72:E74"/>
    <mergeCell ref="C75:C77"/>
    <mergeCell ref="D75:D77"/>
    <mergeCell ref="E75:E77"/>
    <mergeCell ref="C78:C80"/>
    <mergeCell ref="E24:E26"/>
    <mergeCell ref="E36:E38"/>
    <mergeCell ref="E39:E41"/>
    <mergeCell ref="E42:E44"/>
    <mergeCell ref="E48:E50"/>
    <mergeCell ref="E45:E47"/>
    <mergeCell ref="D54:D56"/>
    <mergeCell ref="D63:D65"/>
    <mergeCell ref="E63:E65"/>
    <mergeCell ref="D78:D80"/>
    <mergeCell ref="E78:E80"/>
    <mergeCell ref="C81:C83"/>
    <mergeCell ref="D81:D83"/>
    <mergeCell ref="E81:E83"/>
    <mergeCell ref="C84:C86"/>
    <mergeCell ref="D84:D86"/>
    <mergeCell ref="E84:E86"/>
    <mergeCell ref="C87:C89"/>
    <mergeCell ref="D87:D89"/>
    <mergeCell ref="E87:E89"/>
    <mergeCell ref="C90:C92"/>
    <mergeCell ref="D90:D92"/>
    <mergeCell ref="E90:E92"/>
    <mergeCell ref="C93:C95"/>
    <mergeCell ref="D93:D95"/>
    <mergeCell ref="E93:E95"/>
    <mergeCell ref="C96:C98"/>
    <mergeCell ref="D96:D98"/>
    <mergeCell ref="E96:E98"/>
    <mergeCell ref="C99:C101"/>
    <mergeCell ref="D99:D101"/>
    <mergeCell ref="E99:E101"/>
    <mergeCell ref="C102:C104"/>
    <mergeCell ref="D102:D104"/>
    <mergeCell ref="E102:E104"/>
    <mergeCell ref="C105:C107"/>
    <mergeCell ref="D105:D107"/>
    <mergeCell ref="E105:E107"/>
    <mergeCell ref="C126:C128"/>
    <mergeCell ref="D126:D128"/>
    <mergeCell ref="E126:E128"/>
    <mergeCell ref="C138:C140"/>
    <mergeCell ref="D138:D140"/>
    <mergeCell ref="E138:E140"/>
    <mergeCell ref="C108:C110"/>
    <mergeCell ref="D108:D110"/>
    <mergeCell ref="E108:E110"/>
    <mergeCell ref="C111:C113"/>
    <mergeCell ref="D111:D113"/>
    <mergeCell ref="E111:E113"/>
    <mergeCell ref="C114:C116"/>
    <mergeCell ref="D114:D116"/>
    <mergeCell ref="E114:E116"/>
    <mergeCell ref="C117:C119"/>
    <mergeCell ref="D117:D119"/>
    <mergeCell ref="E117:E119"/>
    <mergeCell ref="C120:C122"/>
    <mergeCell ref="D120:D122"/>
    <mergeCell ref="E120:E122"/>
    <mergeCell ref="C123:C125"/>
    <mergeCell ref="D123:D125"/>
    <mergeCell ref="E123:E125"/>
    <mergeCell ref="C186:C188"/>
    <mergeCell ref="D186:D188"/>
    <mergeCell ref="E186:E188"/>
    <mergeCell ref="C129:C131"/>
    <mergeCell ref="D129:D131"/>
    <mergeCell ref="E129:E131"/>
    <mergeCell ref="C132:C134"/>
    <mergeCell ref="D132:D134"/>
    <mergeCell ref="E132:E134"/>
    <mergeCell ref="C135:C137"/>
    <mergeCell ref="D135:D137"/>
    <mergeCell ref="E135:E137"/>
    <mergeCell ref="C168:C170"/>
    <mergeCell ref="D168:D170"/>
    <mergeCell ref="C165:C167"/>
    <mergeCell ref="D165:D167"/>
    <mergeCell ref="D177:D179"/>
    <mergeCell ref="C171:C173"/>
    <mergeCell ref="C159:C161"/>
    <mergeCell ref="E168:E170"/>
  </mergeCells>
  <phoneticPr fontId="0" type="noConversion"/>
  <pageMargins left="0.23622047244094491" right="0.23622047244094491" top="0.74803149606299213" bottom="0.74803149606299213" header="0.31496062992125984" footer="0.31496062992125984"/>
  <pageSetup paperSize="9" scale="55" orientation="landscape" horizontalDpi="4294967295" verticalDpi="4294967295" r:id="rId1"/>
  <rowBreaks count="2" manualBreakCount="2">
    <brk id="41" min="2" max="7" man="1"/>
    <brk id="153" min="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D851-83F1-4F7F-B0B6-90BD9BF24DEE}">
  <dimension ref="A1:E121"/>
  <sheetViews>
    <sheetView topLeftCell="A2" zoomScale="120" zoomScaleNormal="120" workbookViewId="0">
      <pane ySplit="2" topLeftCell="A4" activePane="bottomLeft" state="frozen"/>
      <selection activeCell="A2" sqref="A2"/>
      <selection pane="bottomLeft" activeCell="C12" sqref="C12"/>
    </sheetView>
  </sheetViews>
  <sheetFormatPr baseColWidth="10" defaultColWidth="11.42578125" defaultRowHeight="21" customHeight="1" x14ac:dyDescent="0.2"/>
  <cols>
    <col min="1" max="1" width="8.42578125" style="28" customWidth="1"/>
    <col min="2" max="2" width="31.5703125" style="28" customWidth="1"/>
    <col min="3" max="3" width="26.85546875" style="31" customWidth="1"/>
    <col min="4" max="4" width="25.5703125" style="28" customWidth="1"/>
    <col min="5" max="5" width="49.5703125" style="23" customWidth="1"/>
    <col min="6" max="16384" width="11.42578125" style="27"/>
  </cols>
  <sheetData>
    <row r="1" spans="1:5" ht="32.25" customHeight="1" x14ac:dyDescent="0.2">
      <c r="A1" s="439" t="s">
        <v>259</v>
      </c>
      <c r="B1" s="440"/>
      <c r="C1" s="440"/>
      <c r="D1" s="440"/>
      <c r="E1" s="441"/>
    </row>
    <row r="2" spans="1:5" ht="21" customHeight="1" x14ac:dyDescent="0.2">
      <c r="A2" s="442" t="s">
        <v>169</v>
      </c>
      <c r="B2" s="24" t="s">
        <v>506</v>
      </c>
      <c r="C2" s="443" t="s">
        <v>571</v>
      </c>
      <c r="D2" s="24" t="s">
        <v>507</v>
      </c>
      <c r="E2" s="445" t="s">
        <v>508</v>
      </c>
    </row>
    <row r="3" spans="1:5" ht="22.5" x14ac:dyDescent="0.2">
      <c r="A3" s="442"/>
      <c r="B3" s="32" t="s">
        <v>455</v>
      </c>
      <c r="C3" s="444"/>
      <c r="D3" s="32" t="s">
        <v>454</v>
      </c>
      <c r="E3" s="446"/>
    </row>
    <row r="4" spans="1:5" ht="21" customHeight="1" x14ac:dyDescent="0.2">
      <c r="A4" s="20">
        <v>1</v>
      </c>
      <c r="B4" s="25" t="s">
        <v>260</v>
      </c>
      <c r="C4" s="29" t="s">
        <v>242</v>
      </c>
      <c r="D4" s="25" t="s">
        <v>379</v>
      </c>
      <c r="E4" s="21" t="s">
        <v>261</v>
      </c>
    </row>
    <row r="5" spans="1:5" ht="21" customHeight="1" x14ac:dyDescent="0.2">
      <c r="A5" s="20">
        <v>2</v>
      </c>
      <c r="B5" s="26" t="s">
        <v>262</v>
      </c>
      <c r="C5" s="29" t="s">
        <v>569</v>
      </c>
      <c r="D5" s="25" t="s">
        <v>380</v>
      </c>
      <c r="E5" s="21" t="s">
        <v>456</v>
      </c>
    </row>
    <row r="6" spans="1:5" ht="21" customHeight="1" x14ac:dyDescent="0.2">
      <c r="A6" s="20">
        <v>3</v>
      </c>
      <c r="B6" s="25" t="s">
        <v>263</v>
      </c>
      <c r="C6" s="29" t="s">
        <v>242</v>
      </c>
      <c r="D6" s="25" t="s">
        <v>381</v>
      </c>
      <c r="E6" s="21" t="s">
        <v>458</v>
      </c>
    </row>
    <row r="7" spans="1:5" ht="21" customHeight="1" x14ac:dyDescent="0.2">
      <c r="A7" s="20">
        <v>4</v>
      </c>
      <c r="B7" s="25" t="s">
        <v>264</v>
      </c>
      <c r="C7" s="29" t="s">
        <v>569</v>
      </c>
      <c r="D7" s="25" t="s">
        <v>382</v>
      </c>
      <c r="E7" s="21" t="s">
        <v>459</v>
      </c>
    </row>
    <row r="8" spans="1:5" ht="21" customHeight="1" x14ac:dyDescent="0.2">
      <c r="A8" s="20">
        <v>5</v>
      </c>
      <c r="B8" s="25" t="s">
        <v>265</v>
      </c>
      <c r="C8" s="29" t="s">
        <v>570</v>
      </c>
      <c r="D8" s="25" t="s">
        <v>383</v>
      </c>
      <c r="E8" s="21" t="s">
        <v>460</v>
      </c>
    </row>
    <row r="9" spans="1:5" ht="21" customHeight="1" x14ac:dyDescent="0.2">
      <c r="A9" s="20">
        <v>6</v>
      </c>
      <c r="B9" s="25" t="s">
        <v>266</v>
      </c>
      <c r="C9" s="29" t="s">
        <v>570</v>
      </c>
      <c r="D9" s="25" t="s">
        <v>384</v>
      </c>
      <c r="E9" s="21" t="s">
        <v>461</v>
      </c>
    </row>
    <row r="10" spans="1:5" ht="21" customHeight="1" x14ac:dyDescent="0.2">
      <c r="A10" s="20">
        <v>7</v>
      </c>
      <c r="B10" s="25" t="s">
        <v>267</v>
      </c>
      <c r="C10" s="29" t="s">
        <v>242</v>
      </c>
      <c r="D10" s="25" t="s">
        <v>385</v>
      </c>
      <c r="E10" s="21" t="s">
        <v>462</v>
      </c>
    </row>
    <row r="11" spans="1:5" ht="21" customHeight="1" x14ac:dyDescent="0.2">
      <c r="A11" s="20">
        <v>8</v>
      </c>
      <c r="B11" s="25" t="s">
        <v>268</v>
      </c>
      <c r="C11" s="29" t="s">
        <v>242</v>
      </c>
      <c r="D11" s="25" t="s">
        <v>386</v>
      </c>
      <c r="E11" s="21" t="s">
        <v>463</v>
      </c>
    </row>
    <row r="12" spans="1:5" ht="21" customHeight="1" x14ac:dyDescent="0.2">
      <c r="A12" s="20">
        <v>9</v>
      </c>
      <c r="B12" s="25" t="s">
        <v>269</v>
      </c>
      <c r="C12" s="29" t="s">
        <v>240</v>
      </c>
      <c r="D12" s="25" t="s">
        <v>387</v>
      </c>
      <c r="E12" s="21" t="s">
        <v>270</v>
      </c>
    </row>
    <row r="13" spans="1:5" ht="21" customHeight="1" x14ac:dyDescent="0.2">
      <c r="A13" s="20">
        <v>10</v>
      </c>
      <c r="B13" s="25" t="s">
        <v>271</v>
      </c>
      <c r="C13" s="29" t="s">
        <v>240</v>
      </c>
      <c r="D13" s="25" t="s">
        <v>388</v>
      </c>
      <c r="E13" s="21" t="s">
        <v>464</v>
      </c>
    </row>
    <row r="14" spans="1:5" ht="21" customHeight="1" x14ac:dyDescent="0.2">
      <c r="A14" s="20">
        <v>11</v>
      </c>
      <c r="B14" s="26" t="s">
        <v>272</v>
      </c>
      <c r="C14" s="29" t="s">
        <v>569</v>
      </c>
      <c r="D14" s="25" t="s">
        <v>389</v>
      </c>
      <c r="E14" s="21" t="s">
        <v>465</v>
      </c>
    </row>
    <row r="15" spans="1:5" ht="21" customHeight="1" x14ac:dyDescent="0.2">
      <c r="A15" s="20">
        <v>12</v>
      </c>
      <c r="B15" s="25" t="s">
        <v>273</v>
      </c>
      <c r="C15" s="29" t="s">
        <v>240</v>
      </c>
      <c r="D15" s="25" t="s">
        <v>390</v>
      </c>
      <c r="E15" s="21" t="s">
        <v>466</v>
      </c>
    </row>
    <row r="16" spans="1:5" ht="21" customHeight="1" x14ac:dyDescent="0.2">
      <c r="A16" s="20">
        <v>13</v>
      </c>
      <c r="B16" s="25" t="s">
        <v>274</v>
      </c>
      <c r="C16" s="29" t="s">
        <v>240</v>
      </c>
      <c r="D16" s="25" t="s">
        <v>391</v>
      </c>
      <c r="E16" s="21" t="s">
        <v>467</v>
      </c>
    </row>
    <row r="17" spans="1:5" ht="21" customHeight="1" x14ac:dyDescent="0.2">
      <c r="A17" s="20">
        <v>14</v>
      </c>
      <c r="B17" s="25" t="s">
        <v>275</v>
      </c>
      <c r="C17" s="29" t="s">
        <v>570</v>
      </c>
      <c r="D17" s="25" t="s">
        <v>392</v>
      </c>
      <c r="E17" s="21" t="s">
        <v>468</v>
      </c>
    </row>
    <row r="18" spans="1:5" ht="21" customHeight="1" x14ac:dyDescent="0.2">
      <c r="A18" s="20">
        <v>15</v>
      </c>
      <c r="B18" s="26" t="s">
        <v>276</v>
      </c>
      <c r="C18" s="29" t="s">
        <v>240</v>
      </c>
      <c r="D18" s="25" t="s">
        <v>393</v>
      </c>
      <c r="E18" s="21" t="s">
        <v>469</v>
      </c>
    </row>
    <row r="19" spans="1:5" ht="21" customHeight="1" x14ac:dyDescent="0.2">
      <c r="A19" s="20">
        <v>16</v>
      </c>
      <c r="B19" s="25" t="s">
        <v>277</v>
      </c>
      <c r="C19" s="29" t="s">
        <v>240</v>
      </c>
      <c r="D19" s="25" t="s">
        <v>394</v>
      </c>
      <c r="E19" s="21" t="s">
        <v>470</v>
      </c>
    </row>
    <row r="20" spans="1:5" ht="21" customHeight="1" x14ac:dyDescent="0.2">
      <c r="A20" s="20">
        <v>17</v>
      </c>
      <c r="B20" s="25" t="s">
        <v>278</v>
      </c>
      <c r="C20" s="29" t="s">
        <v>242</v>
      </c>
      <c r="D20" s="25" t="s">
        <v>395</v>
      </c>
      <c r="E20" s="21" t="s">
        <v>279</v>
      </c>
    </row>
    <row r="21" spans="1:5" ht="21" customHeight="1" x14ac:dyDescent="0.2">
      <c r="A21" s="20">
        <v>18</v>
      </c>
      <c r="B21" s="25" t="s">
        <v>280</v>
      </c>
      <c r="C21" s="29" t="s">
        <v>569</v>
      </c>
      <c r="D21" s="25" t="s">
        <v>396</v>
      </c>
      <c r="E21" s="21" t="s">
        <v>471</v>
      </c>
    </row>
    <row r="22" spans="1:5" ht="21" customHeight="1" x14ac:dyDescent="0.2">
      <c r="A22" s="20">
        <v>19</v>
      </c>
      <c r="B22" s="25" t="s">
        <v>281</v>
      </c>
      <c r="C22" s="29" t="s">
        <v>569</v>
      </c>
      <c r="D22" s="25" t="s">
        <v>397</v>
      </c>
      <c r="E22" s="21" t="s">
        <v>472</v>
      </c>
    </row>
    <row r="23" spans="1:5" ht="21" customHeight="1" x14ac:dyDescent="0.2">
      <c r="A23" s="20">
        <v>20</v>
      </c>
      <c r="B23" s="25" t="s">
        <v>282</v>
      </c>
      <c r="C23" s="29" t="s">
        <v>240</v>
      </c>
      <c r="D23" s="25" t="s">
        <v>398</v>
      </c>
      <c r="E23" s="21" t="s">
        <v>473</v>
      </c>
    </row>
    <row r="24" spans="1:5" ht="21" customHeight="1" x14ac:dyDescent="0.2">
      <c r="A24" s="20">
        <v>21</v>
      </c>
      <c r="B24" s="25" t="s">
        <v>283</v>
      </c>
      <c r="C24" s="29" t="s">
        <v>240</v>
      </c>
      <c r="D24" s="25" t="s">
        <v>399</v>
      </c>
      <c r="E24" s="21" t="s">
        <v>474</v>
      </c>
    </row>
    <row r="25" spans="1:5" ht="21" customHeight="1" x14ac:dyDescent="0.2">
      <c r="A25" s="20">
        <v>22</v>
      </c>
      <c r="B25" s="25" t="s">
        <v>284</v>
      </c>
      <c r="C25" s="29" t="s">
        <v>569</v>
      </c>
      <c r="D25" s="25" t="s">
        <v>400</v>
      </c>
      <c r="E25" s="21" t="s">
        <v>285</v>
      </c>
    </row>
    <row r="26" spans="1:5" ht="21" customHeight="1" x14ac:dyDescent="0.2">
      <c r="A26" s="20">
        <v>23</v>
      </c>
      <c r="B26" s="25" t="s">
        <v>286</v>
      </c>
      <c r="C26" s="29" t="s">
        <v>240</v>
      </c>
      <c r="D26" s="25" t="s">
        <v>401</v>
      </c>
      <c r="E26" s="21" t="s">
        <v>287</v>
      </c>
    </row>
    <row r="27" spans="1:5" ht="21" customHeight="1" x14ac:dyDescent="0.2">
      <c r="A27" s="20">
        <v>24</v>
      </c>
      <c r="B27" s="138" t="s">
        <v>572</v>
      </c>
      <c r="C27" s="29" t="s">
        <v>240</v>
      </c>
      <c r="D27" s="25" t="s">
        <v>573</v>
      </c>
      <c r="E27" s="21" t="s">
        <v>574</v>
      </c>
    </row>
    <row r="28" spans="1:5" ht="21" customHeight="1" x14ac:dyDescent="0.2">
      <c r="A28" s="20">
        <v>25</v>
      </c>
      <c r="B28" s="25" t="s">
        <v>288</v>
      </c>
      <c r="C28" s="29" t="s">
        <v>240</v>
      </c>
      <c r="D28" s="25" t="s">
        <v>402</v>
      </c>
      <c r="E28" s="21" t="s">
        <v>475</v>
      </c>
    </row>
    <row r="29" spans="1:5" ht="21" customHeight="1" x14ac:dyDescent="0.2">
      <c r="A29" s="20">
        <v>26</v>
      </c>
      <c r="B29" s="25" t="s">
        <v>290</v>
      </c>
      <c r="C29" s="29" t="s">
        <v>570</v>
      </c>
      <c r="D29" s="25" t="s">
        <v>403</v>
      </c>
      <c r="E29" s="21" t="s">
        <v>476</v>
      </c>
    </row>
    <row r="30" spans="1:5" ht="21" customHeight="1" x14ac:dyDescent="0.2">
      <c r="A30" s="20">
        <v>27</v>
      </c>
      <c r="B30" s="25" t="s">
        <v>291</v>
      </c>
      <c r="C30" s="29" t="s">
        <v>240</v>
      </c>
      <c r="D30" s="25" t="s">
        <v>404</v>
      </c>
      <c r="E30" s="21" t="s">
        <v>477</v>
      </c>
    </row>
    <row r="31" spans="1:5" ht="21" customHeight="1" x14ac:dyDescent="0.2">
      <c r="A31" s="20">
        <v>28</v>
      </c>
      <c r="B31" s="25" t="s">
        <v>292</v>
      </c>
      <c r="C31" s="29" t="s">
        <v>240</v>
      </c>
      <c r="D31" s="25" t="s">
        <v>405</v>
      </c>
      <c r="E31" s="21" t="s">
        <v>478</v>
      </c>
    </row>
    <row r="32" spans="1:5" ht="21" customHeight="1" x14ac:dyDescent="0.2">
      <c r="A32" s="20">
        <v>29</v>
      </c>
      <c r="B32" s="25" t="s">
        <v>293</v>
      </c>
      <c r="C32" s="29" t="s">
        <v>570</v>
      </c>
      <c r="D32" s="25" t="s">
        <v>406</v>
      </c>
      <c r="E32" s="21" t="s">
        <v>479</v>
      </c>
    </row>
    <row r="33" spans="1:5" ht="21" customHeight="1" x14ac:dyDescent="0.2">
      <c r="A33" s="20">
        <v>30</v>
      </c>
      <c r="B33" s="25" t="s">
        <v>294</v>
      </c>
      <c r="C33" s="29" t="s">
        <v>240</v>
      </c>
      <c r="D33" s="25" t="s">
        <v>407</v>
      </c>
      <c r="E33" s="21" t="s">
        <v>480</v>
      </c>
    </row>
    <row r="34" spans="1:5" ht="21" customHeight="1" x14ac:dyDescent="0.2">
      <c r="A34" s="20">
        <v>31</v>
      </c>
      <c r="B34" s="139" t="s">
        <v>575</v>
      </c>
      <c r="C34" s="29" t="s">
        <v>240</v>
      </c>
      <c r="D34" s="25" t="s">
        <v>576</v>
      </c>
      <c r="E34" s="21" t="s">
        <v>577</v>
      </c>
    </row>
    <row r="35" spans="1:5" ht="21" customHeight="1" x14ac:dyDescent="0.2">
      <c r="A35" s="20">
        <v>32</v>
      </c>
      <c r="B35" s="25" t="s">
        <v>295</v>
      </c>
      <c r="C35" s="29" t="s">
        <v>240</v>
      </c>
      <c r="D35" s="25" t="s">
        <v>408</v>
      </c>
      <c r="E35" s="21" t="s">
        <v>296</v>
      </c>
    </row>
    <row r="36" spans="1:5" ht="21" customHeight="1" x14ac:dyDescent="0.2">
      <c r="A36" s="20">
        <v>33</v>
      </c>
      <c r="B36" s="139" t="s">
        <v>578</v>
      </c>
      <c r="C36" s="29" t="s">
        <v>240</v>
      </c>
      <c r="D36" s="25" t="s">
        <v>579</v>
      </c>
      <c r="E36" s="21" t="s">
        <v>580</v>
      </c>
    </row>
    <row r="37" spans="1:5" ht="21" customHeight="1" x14ac:dyDescent="0.2">
      <c r="A37" s="20">
        <v>34</v>
      </c>
      <c r="B37" s="25" t="s">
        <v>297</v>
      </c>
      <c r="C37" s="29" t="s">
        <v>242</v>
      </c>
      <c r="D37" s="25" t="s">
        <v>409</v>
      </c>
      <c r="E37" s="21" t="s">
        <v>481</v>
      </c>
    </row>
    <row r="38" spans="1:5" ht="21" customHeight="1" x14ac:dyDescent="0.2">
      <c r="A38" s="20">
        <v>35</v>
      </c>
      <c r="B38" s="25" t="s">
        <v>298</v>
      </c>
      <c r="C38" s="29" t="s">
        <v>240</v>
      </c>
      <c r="D38" s="25" t="s">
        <v>410</v>
      </c>
      <c r="E38" s="21" t="s">
        <v>299</v>
      </c>
    </row>
    <row r="39" spans="1:5" ht="21" customHeight="1" x14ac:dyDescent="0.2">
      <c r="A39" s="20">
        <v>36</v>
      </c>
      <c r="B39" s="25" t="s">
        <v>300</v>
      </c>
      <c r="C39" s="29" t="s">
        <v>570</v>
      </c>
      <c r="D39" s="25" t="s">
        <v>411</v>
      </c>
      <c r="E39" s="21" t="s">
        <v>482</v>
      </c>
    </row>
    <row r="40" spans="1:5" ht="21" customHeight="1" x14ac:dyDescent="0.2">
      <c r="A40" s="20">
        <v>37</v>
      </c>
      <c r="B40" s="25" t="s">
        <v>301</v>
      </c>
      <c r="C40" s="29" t="s">
        <v>570</v>
      </c>
      <c r="D40" s="25" t="s">
        <v>412</v>
      </c>
      <c r="E40" s="21" t="s">
        <v>302</v>
      </c>
    </row>
    <row r="41" spans="1:5" ht="21" customHeight="1" x14ac:dyDescent="0.2">
      <c r="A41" s="20">
        <v>38</v>
      </c>
      <c r="B41" s="25" t="s">
        <v>303</v>
      </c>
      <c r="C41" s="29" t="s">
        <v>240</v>
      </c>
      <c r="D41" s="25" t="s">
        <v>413</v>
      </c>
      <c r="E41" s="21" t="s">
        <v>304</v>
      </c>
    </row>
    <row r="42" spans="1:5" ht="21" customHeight="1" x14ac:dyDescent="0.2">
      <c r="A42" s="20">
        <v>39</v>
      </c>
      <c r="B42" s="25" t="s">
        <v>305</v>
      </c>
      <c r="C42" s="29" t="s">
        <v>242</v>
      </c>
      <c r="D42" s="25" t="s">
        <v>414</v>
      </c>
      <c r="E42" s="21" t="s">
        <v>306</v>
      </c>
    </row>
    <row r="43" spans="1:5" ht="21" customHeight="1" x14ac:dyDescent="0.2">
      <c r="A43" s="20">
        <v>40</v>
      </c>
      <c r="B43" s="25" t="s">
        <v>307</v>
      </c>
      <c r="C43" s="29" t="s">
        <v>240</v>
      </c>
      <c r="D43" s="25" t="s">
        <v>415</v>
      </c>
      <c r="E43" s="21" t="s">
        <v>308</v>
      </c>
    </row>
    <row r="44" spans="1:5" ht="21" customHeight="1" x14ac:dyDescent="0.2">
      <c r="A44" s="20">
        <v>41</v>
      </c>
      <c r="B44" s="25" t="s">
        <v>309</v>
      </c>
      <c r="C44" s="29" t="s">
        <v>240</v>
      </c>
      <c r="D44" s="25" t="s">
        <v>416</v>
      </c>
      <c r="E44" s="21" t="s">
        <v>310</v>
      </c>
    </row>
    <row r="45" spans="1:5" ht="21" customHeight="1" x14ac:dyDescent="0.2">
      <c r="A45" s="20">
        <v>42</v>
      </c>
      <c r="B45" s="25" t="s">
        <v>311</v>
      </c>
      <c r="C45" s="29" t="s">
        <v>570</v>
      </c>
      <c r="D45" s="25" t="s">
        <v>417</v>
      </c>
      <c r="E45" s="21" t="s">
        <v>312</v>
      </c>
    </row>
    <row r="46" spans="1:5" ht="21" customHeight="1" x14ac:dyDescent="0.2">
      <c r="A46" s="20">
        <v>43</v>
      </c>
      <c r="B46" s="25" t="s">
        <v>313</v>
      </c>
      <c r="C46" s="29" t="s">
        <v>242</v>
      </c>
      <c r="D46" s="25" t="s">
        <v>418</v>
      </c>
      <c r="E46" s="21" t="s">
        <v>314</v>
      </c>
    </row>
    <row r="47" spans="1:5" ht="21" customHeight="1" x14ac:dyDescent="0.2">
      <c r="A47" s="20">
        <v>44</v>
      </c>
      <c r="B47" s="25" t="s">
        <v>315</v>
      </c>
      <c r="C47" s="29" t="s">
        <v>240</v>
      </c>
      <c r="D47" s="25" t="s">
        <v>419</v>
      </c>
      <c r="E47" s="21" t="s">
        <v>316</v>
      </c>
    </row>
    <row r="48" spans="1:5" ht="21" customHeight="1" x14ac:dyDescent="0.2">
      <c r="A48" s="20">
        <v>45</v>
      </c>
      <c r="B48" s="139" t="s">
        <v>581</v>
      </c>
      <c r="C48" s="29" t="s">
        <v>240</v>
      </c>
      <c r="D48" s="25" t="s">
        <v>582</v>
      </c>
      <c r="E48" s="21" t="s">
        <v>583</v>
      </c>
    </row>
    <row r="49" spans="1:5" ht="21" customHeight="1" x14ac:dyDescent="0.2">
      <c r="A49" s="20">
        <v>46</v>
      </c>
      <c r="B49" s="25" t="s">
        <v>317</v>
      </c>
      <c r="C49" s="29" t="s">
        <v>570</v>
      </c>
      <c r="D49" s="25" t="s">
        <v>420</v>
      </c>
      <c r="E49" s="21" t="s">
        <v>457</v>
      </c>
    </row>
    <row r="50" spans="1:5" ht="21" customHeight="1" x14ac:dyDescent="0.2">
      <c r="A50" s="20">
        <v>47</v>
      </c>
      <c r="B50" s="25" t="s">
        <v>318</v>
      </c>
      <c r="C50" s="29" t="s">
        <v>240</v>
      </c>
      <c r="D50" s="25" t="s">
        <v>421</v>
      </c>
      <c r="E50" s="21" t="s">
        <v>319</v>
      </c>
    </row>
    <row r="51" spans="1:5" ht="21" customHeight="1" x14ac:dyDescent="0.2">
      <c r="A51" s="20">
        <v>48</v>
      </c>
      <c r="B51" s="25" t="s">
        <v>320</v>
      </c>
      <c r="C51" s="29" t="s">
        <v>242</v>
      </c>
      <c r="D51" s="25" t="s">
        <v>422</v>
      </c>
      <c r="E51" s="21" t="s">
        <v>321</v>
      </c>
    </row>
    <row r="52" spans="1:5" ht="21" customHeight="1" x14ac:dyDescent="0.2">
      <c r="A52" s="20">
        <v>49</v>
      </c>
      <c r="B52" s="26" t="s">
        <v>322</v>
      </c>
      <c r="C52" s="29" t="s">
        <v>570</v>
      </c>
      <c r="D52" s="25" t="s">
        <v>423</v>
      </c>
      <c r="E52" s="21" t="s">
        <v>323</v>
      </c>
    </row>
    <row r="53" spans="1:5" ht="21" customHeight="1" x14ac:dyDescent="0.2">
      <c r="A53" s="20">
        <v>50</v>
      </c>
      <c r="B53" s="25" t="s">
        <v>324</v>
      </c>
      <c r="C53" s="29" t="s">
        <v>570</v>
      </c>
      <c r="D53" s="25" t="s">
        <v>424</v>
      </c>
      <c r="E53" s="21" t="s">
        <v>325</v>
      </c>
    </row>
    <row r="54" spans="1:5" ht="21" customHeight="1" x14ac:dyDescent="0.2">
      <c r="A54" s="20">
        <v>51</v>
      </c>
      <c r="B54" s="25" t="s">
        <v>326</v>
      </c>
      <c r="C54" s="29" t="s">
        <v>240</v>
      </c>
      <c r="D54" s="25" t="s">
        <v>425</v>
      </c>
      <c r="E54" s="21" t="s">
        <v>327</v>
      </c>
    </row>
    <row r="55" spans="1:5" ht="21" customHeight="1" x14ac:dyDescent="0.2">
      <c r="A55" s="20">
        <v>52</v>
      </c>
      <c r="B55" s="25" t="s">
        <v>328</v>
      </c>
      <c r="C55" s="29" t="s">
        <v>242</v>
      </c>
      <c r="D55" s="25" t="s">
        <v>426</v>
      </c>
      <c r="E55" s="21" t="s">
        <v>329</v>
      </c>
    </row>
    <row r="56" spans="1:5" ht="21" customHeight="1" x14ac:dyDescent="0.2">
      <c r="A56" s="20">
        <v>53</v>
      </c>
      <c r="B56" s="25" t="s">
        <v>330</v>
      </c>
      <c r="C56" s="29" t="s">
        <v>570</v>
      </c>
      <c r="D56" s="25" t="s">
        <v>427</v>
      </c>
      <c r="E56" s="21" t="s">
        <v>331</v>
      </c>
    </row>
    <row r="57" spans="1:5" ht="21" customHeight="1" x14ac:dyDescent="0.2">
      <c r="A57" s="20">
        <v>54</v>
      </c>
      <c r="B57" s="25" t="s">
        <v>332</v>
      </c>
      <c r="C57" s="29" t="s">
        <v>240</v>
      </c>
      <c r="D57" s="25" t="s">
        <v>428</v>
      </c>
      <c r="E57" s="21" t="s">
        <v>333</v>
      </c>
    </row>
    <row r="58" spans="1:5" ht="21" customHeight="1" x14ac:dyDescent="0.2">
      <c r="A58" s="20">
        <v>55</v>
      </c>
      <c r="B58" s="26" t="s">
        <v>334</v>
      </c>
      <c r="C58" s="29" t="s">
        <v>242</v>
      </c>
      <c r="D58" s="25" t="s">
        <v>429</v>
      </c>
      <c r="E58" s="21" t="s">
        <v>335</v>
      </c>
    </row>
    <row r="59" spans="1:5" ht="21" customHeight="1" x14ac:dyDescent="0.2">
      <c r="A59" s="20">
        <v>56</v>
      </c>
      <c r="B59" s="26" t="s">
        <v>336</v>
      </c>
      <c r="C59" s="29" t="s">
        <v>569</v>
      </c>
      <c r="D59" s="25" t="s">
        <v>430</v>
      </c>
      <c r="E59" s="21" t="s">
        <v>337</v>
      </c>
    </row>
    <row r="60" spans="1:5" ht="21" customHeight="1" x14ac:dyDescent="0.2">
      <c r="A60" s="20">
        <v>57</v>
      </c>
      <c r="B60" s="26" t="s">
        <v>338</v>
      </c>
      <c r="C60" s="29" t="s">
        <v>240</v>
      </c>
      <c r="D60" s="25" t="s">
        <v>431</v>
      </c>
      <c r="E60" s="21" t="s">
        <v>339</v>
      </c>
    </row>
    <row r="61" spans="1:5" ht="21" customHeight="1" x14ac:dyDescent="0.2">
      <c r="A61" s="20">
        <v>58</v>
      </c>
      <c r="B61" s="25" t="s">
        <v>340</v>
      </c>
      <c r="C61" s="29" t="s">
        <v>569</v>
      </c>
      <c r="D61" s="25" t="s">
        <v>432</v>
      </c>
      <c r="E61" s="21" t="s">
        <v>341</v>
      </c>
    </row>
    <row r="62" spans="1:5" ht="21" customHeight="1" x14ac:dyDescent="0.2">
      <c r="A62" s="20">
        <v>59</v>
      </c>
      <c r="B62" s="139" t="s">
        <v>584</v>
      </c>
      <c r="C62" s="29" t="s">
        <v>240</v>
      </c>
      <c r="D62" s="25" t="s">
        <v>585</v>
      </c>
      <c r="E62" s="21" t="s">
        <v>586</v>
      </c>
    </row>
    <row r="63" spans="1:5" ht="21" customHeight="1" x14ac:dyDescent="0.2">
      <c r="A63" s="20">
        <v>60</v>
      </c>
      <c r="B63" s="25" t="s">
        <v>342</v>
      </c>
      <c r="C63" s="29" t="s">
        <v>242</v>
      </c>
      <c r="D63" s="25" t="s">
        <v>433</v>
      </c>
      <c r="E63" s="21" t="s">
        <v>343</v>
      </c>
    </row>
    <row r="64" spans="1:5" ht="21" customHeight="1" x14ac:dyDescent="0.2">
      <c r="A64" s="20">
        <v>61</v>
      </c>
      <c r="B64" s="25" t="s">
        <v>344</v>
      </c>
      <c r="C64" s="29" t="s">
        <v>242</v>
      </c>
      <c r="D64" s="25" t="s">
        <v>434</v>
      </c>
      <c r="E64" s="21" t="s">
        <v>345</v>
      </c>
    </row>
    <row r="65" spans="1:5" ht="21" customHeight="1" x14ac:dyDescent="0.2">
      <c r="A65" s="20">
        <v>62</v>
      </c>
      <c r="B65" s="25" t="s">
        <v>346</v>
      </c>
      <c r="C65" s="29" t="s">
        <v>242</v>
      </c>
      <c r="D65" s="25" t="s">
        <v>435</v>
      </c>
      <c r="E65" s="21" t="s">
        <v>347</v>
      </c>
    </row>
    <row r="66" spans="1:5" ht="21" customHeight="1" x14ac:dyDescent="0.2">
      <c r="A66" s="20">
        <v>63</v>
      </c>
      <c r="B66" s="26" t="s">
        <v>348</v>
      </c>
      <c r="C66" s="29" t="s">
        <v>240</v>
      </c>
      <c r="D66" s="25" t="s">
        <v>436</v>
      </c>
      <c r="E66" s="21" t="s">
        <v>349</v>
      </c>
    </row>
    <row r="67" spans="1:5" ht="21" customHeight="1" x14ac:dyDescent="0.2">
      <c r="A67" s="20">
        <v>64</v>
      </c>
      <c r="B67" s="26" t="s">
        <v>350</v>
      </c>
      <c r="C67" s="29" t="s">
        <v>240</v>
      </c>
      <c r="D67" s="25" t="s">
        <v>437</v>
      </c>
      <c r="E67" s="21" t="s">
        <v>351</v>
      </c>
    </row>
    <row r="68" spans="1:5" ht="21" customHeight="1" x14ac:dyDescent="0.2">
      <c r="A68" s="20">
        <v>65</v>
      </c>
      <c r="B68" s="25" t="s">
        <v>352</v>
      </c>
      <c r="C68" s="29" t="s">
        <v>570</v>
      </c>
      <c r="D68" s="25" t="s">
        <v>438</v>
      </c>
      <c r="E68" s="21" t="s">
        <v>353</v>
      </c>
    </row>
    <row r="69" spans="1:5" ht="21" customHeight="1" x14ac:dyDescent="0.2">
      <c r="A69" s="20">
        <v>66</v>
      </c>
      <c r="B69" s="25" t="s">
        <v>354</v>
      </c>
      <c r="C69" s="29" t="s">
        <v>242</v>
      </c>
      <c r="D69" s="25" t="s">
        <v>439</v>
      </c>
      <c r="E69" s="21" t="s">
        <v>355</v>
      </c>
    </row>
    <row r="70" spans="1:5" ht="21" customHeight="1" x14ac:dyDescent="0.2">
      <c r="A70" s="20">
        <v>67</v>
      </c>
      <c r="B70" s="25" t="s">
        <v>356</v>
      </c>
      <c r="C70" s="29" t="s">
        <v>242</v>
      </c>
      <c r="D70" s="25" t="s">
        <v>440</v>
      </c>
      <c r="E70" s="21" t="s">
        <v>357</v>
      </c>
    </row>
    <row r="71" spans="1:5" ht="21" customHeight="1" x14ac:dyDescent="0.2">
      <c r="A71" s="20">
        <v>68</v>
      </c>
      <c r="B71" s="25" t="s">
        <v>358</v>
      </c>
      <c r="C71" s="29" t="s">
        <v>569</v>
      </c>
      <c r="D71" s="25" t="s">
        <v>441</v>
      </c>
      <c r="E71" s="21" t="s">
        <v>359</v>
      </c>
    </row>
    <row r="72" spans="1:5" ht="21" customHeight="1" x14ac:dyDescent="0.2">
      <c r="A72" s="20">
        <v>69</v>
      </c>
      <c r="B72" s="26" t="s">
        <v>360</v>
      </c>
      <c r="C72" s="29" t="s">
        <v>242</v>
      </c>
      <c r="D72" s="25" t="s">
        <v>442</v>
      </c>
      <c r="E72" s="21" t="s">
        <v>361</v>
      </c>
    </row>
    <row r="73" spans="1:5" ht="21" customHeight="1" x14ac:dyDescent="0.2">
      <c r="A73" s="20">
        <v>70</v>
      </c>
      <c r="B73" s="26" t="s">
        <v>362</v>
      </c>
      <c r="C73" s="29" t="s">
        <v>569</v>
      </c>
      <c r="D73" s="25" t="s">
        <v>443</v>
      </c>
      <c r="E73" s="21" t="s">
        <v>363</v>
      </c>
    </row>
    <row r="74" spans="1:5" ht="21" customHeight="1" x14ac:dyDescent="0.2">
      <c r="A74" s="20">
        <v>71</v>
      </c>
      <c r="B74" s="25" t="s">
        <v>364</v>
      </c>
      <c r="C74" s="29" t="s">
        <v>242</v>
      </c>
      <c r="D74" s="25" t="s">
        <v>444</v>
      </c>
      <c r="E74" s="21" t="s">
        <v>365</v>
      </c>
    </row>
    <row r="75" spans="1:5" ht="21" customHeight="1" x14ac:dyDescent="0.2">
      <c r="A75" s="20">
        <v>72</v>
      </c>
      <c r="B75" s="25" t="s">
        <v>366</v>
      </c>
      <c r="C75" s="29" t="s">
        <v>240</v>
      </c>
      <c r="D75" s="25" t="s">
        <v>445</v>
      </c>
      <c r="E75" s="21" t="s">
        <v>367</v>
      </c>
    </row>
    <row r="76" spans="1:5" ht="21" customHeight="1" x14ac:dyDescent="0.2">
      <c r="A76" s="20">
        <v>73</v>
      </c>
      <c r="B76" s="25" t="s">
        <v>368</v>
      </c>
      <c r="C76" s="29" t="s">
        <v>242</v>
      </c>
      <c r="D76" s="25" t="s">
        <v>446</v>
      </c>
      <c r="E76" s="21" t="s">
        <v>369</v>
      </c>
    </row>
    <row r="77" spans="1:5" ht="21" customHeight="1" x14ac:dyDescent="0.2">
      <c r="A77" s="20">
        <v>74</v>
      </c>
      <c r="B77" s="25" t="s">
        <v>370</v>
      </c>
      <c r="C77" s="29" t="s">
        <v>242</v>
      </c>
      <c r="D77" s="25" t="s">
        <v>447</v>
      </c>
      <c r="E77" s="21" t="s">
        <v>371</v>
      </c>
    </row>
    <row r="78" spans="1:5" ht="21" customHeight="1" x14ac:dyDescent="0.2">
      <c r="A78" s="20">
        <v>75</v>
      </c>
      <c r="B78" s="25" t="s">
        <v>372</v>
      </c>
      <c r="C78" s="29" t="s">
        <v>240</v>
      </c>
      <c r="D78" s="25" t="s">
        <v>448</v>
      </c>
      <c r="E78" s="21" t="s">
        <v>486</v>
      </c>
    </row>
    <row r="79" spans="1:5" ht="21" customHeight="1" x14ac:dyDescent="0.2">
      <c r="A79" s="20">
        <v>76</v>
      </c>
      <c r="B79" s="26" t="s">
        <v>373</v>
      </c>
      <c r="C79" s="29" t="s">
        <v>570</v>
      </c>
      <c r="D79" s="25" t="s">
        <v>449</v>
      </c>
      <c r="E79" s="21" t="s">
        <v>487</v>
      </c>
    </row>
    <row r="80" spans="1:5" ht="21" customHeight="1" x14ac:dyDescent="0.2">
      <c r="A80" s="20">
        <v>77</v>
      </c>
      <c r="B80" s="25" t="s">
        <v>374</v>
      </c>
      <c r="C80" s="29" t="s">
        <v>240</v>
      </c>
      <c r="D80" s="25" t="s">
        <v>450</v>
      </c>
      <c r="E80" s="21" t="s">
        <v>485</v>
      </c>
    </row>
    <row r="81" spans="1:5" ht="21" customHeight="1" x14ac:dyDescent="0.2">
      <c r="A81" s="20">
        <v>78</v>
      </c>
      <c r="B81" s="138" t="s">
        <v>587</v>
      </c>
      <c r="C81" s="29" t="s">
        <v>240</v>
      </c>
      <c r="D81" s="25" t="s">
        <v>588</v>
      </c>
      <c r="E81" s="21" t="s">
        <v>589</v>
      </c>
    </row>
    <row r="82" spans="1:5" ht="21" customHeight="1" x14ac:dyDescent="0.2">
      <c r="A82" s="20">
        <v>79</v>
      </c>
      <c r="B82" s="26" t="s">
        <v>375</v>
      </c>
      <c r="C82" s="29" t="s">
        <v>240</v>
      </c>
      <c r="D82" s="25" t="s">
        <v>451</v>
      </c>
      <c r="E82" s="21" t="s">
        <v>484</v>
      </c>
    </row>
    <row r="83" spans="1:5" ht="21" customHeight="1" x14ac:dyDescent="0.2">
      <c r="A83" s="20">
        <v>80</v>
      </c>
      <c r="B83" s="26" t="s">
        <v>376</v>
      </c>
      <c r="C83" s="29" t="s">
        <v>240</v>
      </c>
      <c r="D83" s="25" t="s">
        <v>452</v>
      </c>
      <c r="E83" s="21" t="s">
        <v>483</v>
      </c>
    </row>
    <row r="84" spans="1:5" ht="21" customHeight="1" x14ac:dyDescent="0.2">
      <c r="A84" s="20">
        <v>81</v>
      </c>
      <c r="B84" s="26" t="s">
        <v>377</v>
      </c>
      <c r="C84" s="29" t="s">
        <v>240</v>
      </c>
      <c r="D84" s="25" t="s">
        <v>453</v>
      </c>
      <c r="E84" s="21" t="s">
        <v>378</v>
      </c>
    </row>
    <row r="85" spans="1:5" ht="21" customHeight="1" x14ac:dyDescent="0.2">
      <c r="A85" s="27"/>
      <c r="B85" s="27"/>
      <c r="C85" s="30"/>
      <c r="D85" s="27"/>
      <c r="E85" s="22"/>
    </row>
    <row r="86" spans="1:5" ht="21" customHeight="1" x14ac:dyDescent="0.2">
      <c r="A86" s="27"/>
      <c r="B86" s="27"/>
      <c r="C86" s="30"/>
      <c r="D86" s="27"/>
      <c r="E86" s="22"/>
    </row>
    <row r="87" spans="1:5" ht="21" customHeight="1" x14ac:dyDescent="0.2">
      <c r="A87" s="27"/>
      <c r="B87" s="27"/>
      <c r="C87" s="30"/>
      <c r="D87" s="27"/>
      <c r="E87" s="22"/>
    </row>
    <row r="88" spans="1:5" ht="21" customHeight="1" x14ac:dyDescent="0.2">
      <c r="A88" s="27"/>
      <c r="B88" s="27"/>
      <c r="C88" s="30"/>
      <c r="D88" s="27"/>
      <c r="E88" s="22"/>
    </row>
    <row r="89" spans="1:5" ht="21" customHeight="1" x14ac:dyDescent="0.2">
      <c r="A89" s="27"/>
      <c r="B89" s="27"/>
      <c r="C89" s="30"/>
      <c r="D89" s="27"/>
      <c r="E89" s="22"/>
    </row>
    <row r="90" spans="1:5" ht="21" customHeight="1" x14ac:dyDescent="0.2">
      <c r="A90" s="27"/>
      <c r="B90" s="27"/>
      <c r="C90" s="30"/>
      <c r="D90" s="27"/>
      <c r="E90" s="22"/>
    </row>
    <row r="91" spans="1:5" ht="21" customHeight="1" x14ac:dyDescent="0.2">
      <c r="A91" s="27"/>
      <c r="B91" s="27"/>
      <c r="C91" s="30"/>
      <c r="D91" s="27"/>
      <c r="E91" s="22"/>
    </row>
    <row r="92" spans="1:5" ht="21" customHeight="1" x14ac:dyDescent="0.2">
      <c r="A92" s="27"/>
      <c r="B92" s="27"/>
      <c r="C92" s="30"/>
      <c r="D92" s="27"/>
      <c r="E92" s="22"/>
    </row>
    <row r="93" spans="1:5" ht="21" customHeight="1" x14ac:dyDescent="0.2">
      <c r="A93" s="27"/>
      <c r="B93" s="27"/>
      <c r="C93" s="30"/>
      <c r="D93" s="27"/>
      <c r="E93" s="22"/>
    </row>
    <row r="94" spans="1:5" ht="21" customHeight="1" x14ac:dyDescent="0.2">
      <c r="A94" s="27"/>
      <c r="B94" s="27"/>
      <c r="C94" s="30"/>
      <c r="D94" s="27"/>
      <c r="E94" s="22"/>
    </row>
    <row r="95" spans="1:5" ht="21" customHeight="1" x14ac:dyDescent="0.2">
      <c r="A95" s="27"/>
      <c r="B95" s="27"/>
      <c r="C95" s="30"/>
      <c r="D95" s="27"/>
      <c r="E95" s="22"/>
    </row>
    <row r="96" spans="1:5" ht="21" customHeight="1" x14ac:dyDescent="0.2">
      <c r="A96" s="27"/>
      <c r="B96" s="27"/>
      <c r="C96" s="30"/>
      <c r="D96" s="27"/>
      <c r="E96" s="22"/>
    </row>
    <row r="97" spans="1:5" ht="21" customHeight="1" x14ac:dyDescent="0.2">
      <c r="A97" s="27"/>
      <c r="B97" s="27"/>
      <c r="C97" s="30"/>
      <c r="D97" s="27"/>
      <c r="E97" s="22"/>
    </row>
    <row r="98" spans="1:5" ht="21" customHeight="1" x14ac:dyDescent="0.2">
      <c r="A98" s="27"/>
      <c r="B98" s="27"/>
      <c r="C98" s="30"/>
      <c r="D98" s="27"/>
      <c r="E98" s="22"/>
    </row>
    <row r="99" spans="1:5" ht="21" customHeight="1" x14ac:dyDescent="0.2">
      <c r="A99" s="27"/>
      <c r="B99" s="27"/>
      <c r="C99" s="30"/>
      <c r="D99" s="27"/>
      <c r="E99" s="22"/>
    </row>
    <row r="100" spans="1:5" ht="21" customHeight="1" x14ac:dyDescent="0.2">
      <c r="A100" s="27"/>
      <c r="B100" s="27"/>
      <c r="C100" s="30"/>
      <c r="D100" s="27"/>
      <c r="E100" s="22"/>
    </row>
    <row r="101" spans="1:5" ht="21" customHeight="1" x14ac:dyDescent="0.2">
      <c r="A101" s="27"/>
      <c r="B101" s="27"/>
      <c r="C101" s="30"/>
      <c r="D101" s="27"/>
      <c r="E101" s="22"/>
    </row>
    <row r="102" spans="1:5" ht="21" customHeight="1" x14ac:dyDescent="0.2">
      <c r="A102" s="27"/>
      <c r="B102" s="27"/>
      <c r="C102" s="30"/>
      <c r="D102" s="27"/>
      <c r="E102" s="22"/>
    </row>
    <row r="103" spans="1:5" ht="21" customHeight="1" x14ac:dyDescent="0.2">
      <c r="A103" s="27"/>
      <c r="B103" s="27"/>
      <c r="C103" s="30"/>
      <c r="D103" s="27"/>
      <c r="E103" s="22"/>
    </row>
    <row r="104" spans="1:5" ht="21" customHeight="1" x14ac:dyDescent="0.2">
      <c r="A104" s="27"/>
      <c r="B104" s="27"/>
      <c r="C104" s="30"/>
      <c r="D104" s="27"/>
      <c r="E104" s="22"/>
    </row>
    <row r="105" spans="1:5" ht="21" customHeight="1" x14ac:dyDescent="0.2">
      <c r="A105" s="27"/>
      <c r="B105" s="27"/>
      <c r="C105" s="30"/>
      <c r="D105" s="27"/>
      <c r="E105" s="22"/>
    </row>
    <row r="106" spans="1:5" ht="21" customHeight="1" x14ac:dyDescent="0.2">
      <c r="A106" s="27"/>
      <c r="B106" s="27"/>
      <c r="C106" s="30"/>
      <c r="D106" s="27"/>
      <c r="E106" s="22"/>
    </row>
    <row r="107" spans="1:5" ht="21" customHeight="1" x14ac:dyDescent="0.2">
      <c r="A107" s="27"/>
      <c r="B107" s="27"/>
      <c r="C107" s="30"/>
      <c r="D107" s="27"/>
      <c r="E107" s="22"/>
    </row>
    <row r="108" spans="1:5" ht="21" customHeight="1" x14ac:dyDescent="0.2">
      <c r="A108" s="27"/>
      <c r="B108" s="27"/>
      <c r="C108" s="30"/>
      <c r="D108" s="27"/>
      <c r="E108" s="22"/>
    </row>
    <row r="109" spans="1:5" ht="21" customHeight="1" x14ac:dyDescent="0.2">
      <c r="A109" s="27"/>
      <c r="B109" s="27"/>
      <c r="C109" s="30"/>
      <c r="D109" s="27"/>
      <c r="E109" s="22"/>
    </row>
    <row r="110" spans="1:5" ht="21" customHeight="1" x14ac:dyDescent="0.2">
      <c r="A110" s="27"/>
      <c r="B110" s="27"/>
      <c r="C110" s="30"/>
      <c r="D110" s="27"/>
      <c r="E110" s="22"/>
    </row>
    <row r="111" spans="1:5" ht="21" customHeight="1" x14ac:dyDescent="0.2">
      <c r="A111" s="27"/>
      <c r="B111" s="27"/>
      <c r="C111" s="30"/>
      <c r="D111" s="27"/>
      <c r="E111" s="22"/>
    </row>
    <row r="112" spans="1:5" ht="21" customHeight="1" x14ac:dyDescent="0.2">
      <c r="A112" s="27"/>
      <c r="B112" s="27"/>
      <c r="C112" s="30"/>
      <c r="D112" s="27"/>
      <c r="E112" s="22"/>
    </row>
    <row r="113" spans="1:5" ht="21" customHeight="1" x14ac:dyDescent="0.2">
      <c r="A113" s="27"/>
      <c r="B113" s="27"/>
      <c r="C113" s="30"/>
      <c r="D113" s="27"/>
      <c r="E113" s="22"/>
    </row>
    <row r="114" spans="1:5" ht="21" customHeight="1" x14ac:dyDescent="0.2">
      <c r="A114" s="27"/>
      <c r="B114" s="27"/>
      <c r="C114" s="30"/>
      <c r="D114" s="27"/>
      <c r="E114" s="22"/>
    </row>
    <row r="115" spans="1:5" ht="21" customHeight="1" x14ac:dyDescent="0.2">
      <c r="A115" s="27"/>
      <c r="B115" s="27"/>
      <c r="C115" s="30"/>
      <c r="D115" s="27"/>
      <c r="E115" s="22"/>
    </row>
    <row r="116" spans="1:5" ht="21" customHeight="1" x14ac:dyDescent="0.2">
      <c r="A116" s="27"/>
      <c r="B116" s="27"/>
      <c r="C116" s="30"/>
      <c r="D116" s="27"/>
      <c r="E116" s="22"/>
    </row>
    <row r="117" spans="1:5" ht="21" customHeight="1" x14ac:dyDescent="0.2">
      <c r="A117" s="27"/>
      <c r="B117" s="27"/>
      <c r="C117" s="30"/>
      <c r="D117" s="27"/>
      <c r="E117" s="22"/>
    </row>
    <row r="118" spans="1:5" ht="21" customHeight="1" x14ac:dyDescent="0.2">
      <c r="A118" s="27"/>
      <c r="B118" s="27"/>
      <c r="C118" s="30"/>
      <c r="D118" s="27"/>
      <c r="E118" s="22"/>
    </row>
    <row r="119" spans="1:5" ht="21" customHeight="1" x14ac:dyDescent="0.2">
      <c r="A119" s="27"/>
      <c r="B119" s="27"/>
      <c r="C119" s="30"/>
      <c r="D119" s="27"/>
      <c r="E119" s="22"/>
    </row>
    <row r="120" spans="1:5" ht="21" customHeight="1" x14ac:dyDescent="0.2">
      <c r="A120" s="27"/>
      <c r="B120" s="27"/>
      <c r="C120" s="30"/>
      <c r="D120" s="27"/>
      <c r="E120" s="22"/>
    </row>
    <row r="121" spans="1:5" ht="21" customHeight="1" x14ac:dyDescent="0.2">
      <c r="A121" s="27"/>
      <c r="B121" s="27"/>
      <c r="C121" s="30"/>
      <c r="D121" s="27"/>
      <c r="E121" s="22"/>
    </row>
  </sheetData>
  <autoFilter ref="A3:E84" xr:uid="{00000000-0009-0000-0000-000003000000}"/>
  <mergeCells count="4">
    <mergeCell ref="A1:E1"/>
    <mergeCell ref="A2:A3"/>
    <mergeCell ref="C2:C3"/>
    <mergeCell ref="E2:E3"/>
  </mergeCells>
  <pageMargins left="0.70866141732283472" right="0.70866141732283472" top="0.74803149606299213" bottom="0.74803149606299213" header="0.31496062992125984" footer="0.31496062992125984"/>
  <pageSetup paperSize="9" scale="9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Chofer Ambulancia</vt:lpstr>
      <vt:lpstr>Descriptivo de Puesto</vt:lpstr>
      <vt:lpstr>COMPETENCIAS</vt:lpstr>
      <vt:lpstr>MATRIZ DE VERBOS</vt:lpstr>
      <vt:lpstr>'Chofer Ambulancia'!AMBITO</vt:lpstr>
      <vt:lpstr>AMBITO</vt:lpstr>
      <vt:lpstr>'Chofer Ambulancia'!Área_de_impresión</vt:lpstr>
      <vt:lpstr>COMPETENCIAS!Área_de_impresión</vt:lpstr>
      <vt:lpstr>'Descriptivo de Puesto'!Área_de_impresión</vt:lpstr>
      <vt:lpstr>'MATRIZ DE VERBOS'!Área_de_impresión</vt:lpstr>
      <vt:lpstr>'Chofer Ambulancia'!GRADO</vt:lpstr>
      <vt:lpstr>GRADO</vt:lpstr>
      <vt:lpstr>'Chofer Ambulancia'!GRUPO_OCUPACIONAL</vt:lpstr>
      <vt:lpstr>GRUPO_OCUPACIONAL</vt:lpstr>
      <vt:lpstr>'Chofer Ambulancia'!INSTRUCCIÓN</vt:lpstr>
      <vt:lpstr>'Chofer Ambulancia'!ROL</vt:lpstr>
      <vt:lpstr>'Chofer Ambulancia'!TIEMPO_DE_EXPERIENCIA</vt:lpstr>
      <vt:lpstr>TIEMPO_DE_EXPERIENCIA</vt:lpstr>
    </vt:vector>
  </TitlesOfParts>
  <Company>MRL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MRL</dc:creator>
  <cp:lastModifiedBy>DNSP</cp:lastModifiedBy>
  <cp:lastPrinted>2025-09-12T17:13:38Z</cp:lastPrinted>
  <dcterms:created xsi:type="dcterms:W3CDTF">2011-06-06T14:55:55Z</dcterms:created>
  <dcterms:modified xsi:type="dcterms:W3CDTF">2025-09-24T20:10:11Z</dcterms:modified>
</cp:coreProperties>
</file>