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LEN LOAIZA\ESCRITORIO\Políticas y Normas\2025\Clasificación de Puestos\Instrumentos\Página Web\"/>
    </mc:Choice>
  </mc:AlternateContent>
  <xr:revisionPtr revIDLastSave="0" documentId="13_ncr:1_{41FABF37-1A49-4698-B34B-54286C38C8DB}" xr6:coauthVersionLast="47" xr6:coauthVersionMax="47" xr10:uidLastSave="{00000000-0000-0000-0000-000000000000}"/>
  <bookViews>
    <workbookView xWindow="-120" yWindow="-120" windowWidth="20730" windowHeight="11040" xr2:uid="{F290427B-B145-4768-AC24-1554B886073B}"/>
  </bookViews>
  <sheets>
    <sheet name="Levantamiento actividades" sheetId="3" r:id="rId1"/>
  </sheets>
  <definedNames>
    <definedName name="_xlnm.Print_Area" localSheetId="0">'Levantamiento actividades'!$A$1:$M$37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I11" i="3"/>
  <c r="I12" i="3"/>
  <c r="I13" i="3"/>
  <c r="I14" i="3"/>
  <c r="I15" i="3"/>
  <c r="I16" i="3"/>
  <c r="I17" i="3"/>
  <c r="K17" i="3" s="1"/>
  <c r="I18" i="3"/>
  <c r="I19" i="3"/>
  <c r="I20" i="3"/>
  <c r="I21" i="3"/>
  <c r="I22" i="3"/>
  <c r="I23" i="3"/>
  <c r="I24" i="3"/>
  <c r="I25" i="3"/>
  <c r="K25" i="3" s="1"/>
  <c r="I26" i="3"/>
  <c r="I27" i="3"/>
  <c r="I28" i="3"/>
  <c r="I9" i="3"/>
  <c r="J9" i="3"/>
  <c r="J10" i="3"/>
  <c r="J11" i="3"/>
  <c r="J12" i="3"/>
  <c r="J13" i="3"/>
  <c r="J14" i="3"/>
  <c r="H9" i="3"/>
  <c r="H10" i="3"/>
  <c r="K10" i="3" s="1"/>
  <c r="H11" i="3"/>
  <c r="H12" i="3"/>
  <c r="H13" i="3"/>
  <c r="K13" i="3" s="1"/>
  <c r="H14" i="3"/>
  <c r="H16" i="3"/>
  <c r="J16" i="3"/>
  <c r="H17" i="3"/>
  <c r="J17" i="3"/>
  <c r="H18" i="3"/>
  <c r="J18" i="3"/>
  <c r="H19" i="3"/>
  <c r="J19" i="3"/>
  <c r="H20" i="3"/>
  <c r="J20" i="3"/>
  <c r="H21" i="3"/>
  <c r="K21" i="3"/>
  <c r="J21" i="3"/>
  <c r="H22" i="3"/>
  <c r="J22" i="3"/>
  <c r="H23" i="3"/>
  <c r="K23" i="3" s="1"/>
  <c r="J23" i="3"/>
  <c r="H24" i="3"/>
  <c r="J24" i="3"/>
  <c r="H25" i="3"/>
  <c r="J25" i="3"/>
  <c r="H26" i="3"/>
  <c r="J26" i="3"/>
  <c r="H27" i="3"/>
  <c r="J27" i="3"/>
  <c r="H28" i="3"/>
  <c r="J28" i="3"/>
  <c r="J15" i="3"/>
  <c r="H15" i="3"/>
  <c r="K14" i="3" l="1"/>
  <c r="K22" i="3"/>
  <c r="K12" i="3"/>
  <c r="K11" i="3"/>
  <c r="K28" i="3"/>
  <c r="K24" i="3"/>
  <c r="K27" i="3"/>
  <c r="K20" i="3"/>
  <c r="K16" i="3"/>
  <c r="K9" i="3"/>
  <c r="K26" i="3"/>
  <c r="K19" i="3"/>
  <c r="K18" i="3"/>
  <c r="K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Mónica Tatiana Yela Guevara</author>
  </authors>
  <commentList>
    <comment ref="C8" authorId="0" shapeId="0" xr:uid="{D8D1D0B5-AEDC-4440-BAE8-D6F2818F812C}">
      <text>
        <r>
          <rPr>
            <sz val="9"/>
            <color indexed="81"/>
            <rFont val="Tahoma"/>
            <family val="2"/>
          </rPr>
          <t>Señalar las atribuciones y responsabilidades de acuerdo al Estatuto Vigente</t>
        </r>
      </text>
    </comment>
    <comment ref="D8" authorId="0" shapeId="0" xr:uid="{AEF4EE09-B237-4C07-A432-C7CB24CDCA01}">
      <text>
        <r>
          <rPr>
            <sz val="9"/>
            <color indexed="81"/>
            <rFont val="Tahoma"/>
            <family val="2"/>
          </rPr>
          <t xml:space="preserve">Determinar las actividades que genera el Producto, diferenciando de las tareas </t>
        </r>
      </text>
    </comment>
    <comment ref="E8" authorId="0" shapeId="0" xr:uid="{F25980DE-945C-4DDC-A08E-07CC43823E2D}">
      <text>
        <r>
          <rPr>
            <b/>
            <sz val="9"/>
            <color indexed="81"/>
            <rFont val="Tahoma"/>
            <family val="2"/>
          </rPr>
          <t>Definición:</t>
        </r>
        <r>
          <rPr>
            <sz val="9"/>
            <color indexed="81"/>
            <rFont val="Tahoma"/>
            <family val="2"/>
          </rPr>
          <t xml:space="preserve">Es una contribución o elemento que mejora y facilita la administración, organización y dirección de un proyecto, ayudando a alcanzar sus objetivos de manera más eficiente y eficaz.
Se deberá determinar el nivel de aporte de la actividad al cumplimiento del producto o entregable determinado en el Estatuto Orgánico por Procesos
</t>
        </r>
      </text>
    </comment>
    <comment ref="F8" authorId="0" shapeId="0" xr:uid="{577DB71A-BB33-4519-A464-38E0E144D561}">
      <text>
        <r>
          <rPr>
            <sz val="9"/>
            <color indexed="81"/>
            <rFont val="Tahoma"/>
            <family val="2"/>
          </rPr>
          <t>Determinar con que periodicidad se cumple con dicha actividad</t>
        </r>
      </text>
    </comment>
    <comment ref="G8" authorId="0" shapeId="0" xr:uid="{F0B6C7D2-2098-4CB0-8FD5-CEA40E1A3A51}">
      <text>
        <r>
          <rPr>
            <b/>
            <sz val="10"/>
            <color indexed="81"/>
            <rFont val="Tahoma"/>
            <family val="2"/>
          </rPr>
          <t xml:space="preserve">Definición: </t>
        </r>
        <r>
          <rPr>
            <sz val="10"/>
            <color indexed="81"/>
            <rFont val="Tahoma"/>
            <family val="2"/>
          </rPr>
          <t>La complejidad se refiere a sistemas complejos, compuestos por una serie de elementos que se relacionan entre sí y cuyo comportamiento y propiedades no son evidentes a simple vista.
En este campo se deberá determinar el grado de complejidad que implica la ejecución de la actividad</t>
        </r>
      </text>
    </comment>
    <comment ref="I8" authorId="0" shapeId="0" xr:uid="{2C4EFB1E-29F0-4BCF-A8D9-0FBA3F171B27}">
      <text>
        <r>
          <rPr>
            <sz val="9"/>
            <color indexed="81"/>
            <rFont val="Tahoma"/>
            <family val="2"/>
          </rPr>
          <t xml:space="preserve">Seleccionar la frecuencia con la que se genera dicha tarea o actividad
</t>
        </r>
      </text>
    </comment>
    <comment ref="J8" authorId="0" shapeId="0" xr:uid="{C4313319-E223-48DF-9B8A-0536AE4E8B9F}">
      <text>
        <r>
          <rPr>
            <sz val="9"/>
            <color indexed="81"/>
            <rFont val="Tahoma"/>
            <family val="2"/>
          </rPr>
          <t>Determinar el Producto o entregable resultante del cumplimiento de la actividad</t>
        </r>
      </text>
    </comment>
    <comment ref="L8" authorId="0" shapeId="0" xr:uid="{67A92F34-566B-4A8C-91CB-09C89D61468C}">
      <text>
        <r>
          <rPr>
            <sz val="9"/>
            <color indexed="81"/>
            <rFont val="Tahoma"/>
            <family val="2"/>
          </rPr>
          <t xml:space="preserve">Conforme la columna K, determinar las 6 actividades que tienen mayor ponderación , mismas que se deberán traspasar al perfil de puesto
</t>
        </r>
      </text>
    </comment>
  </commentList>
</comments>
</file>

<file path=xl/sharedStrings.xml><?xml version="1.0" encoding="utf-8"?>
<sst xmlns="http://schemas.openxmlformats.org/spreadsheetml/2006/main" count="20" uniqueCount="19">
  <si>
    <t>NRO.</t>
  </si>
  <si>
    <t>FORMATO LEVANTAMIENTO DE ACTIVIDADES</t>
  </si>
  <si>
    <t>ACTIVIDADES</t>
  </si>
  <si>
    <t>FIRMA</t>
  </si>
  <si>
    <t>ANALISTA DE LA UATH</t>
  </si>
  <si>
    <t>RESPONSABLE DE LA UATH</t>
  </si>
  <si>
    <t xml:space="preserve">Nombre: </t>
  </si>
  <si>
    <t>* Las firmas de responsabilidad señaladas serán únicamente para el archivo en formato pdf</t>
  </si>
  <si>
    <t>DENOMINACIÓN DE PUESTO:</t>
  </si>
  <si>
    <t>TOTAL 
AG*(F+C)</t>
  </si>
  <si>
    <t>APORTE A LA GESTION (AG)</t>
  </si>
  <si>
    <t>FRECUENCIA (F)</t>
  </si>
  <si>
    <t>COMPLEJIDAD (C )</t>
  </si>
  <si>
    <t>AG</t>
  </si>
  <si>
    <t>F</t>
  </si>
  <si>
    <t>C</t>
  </si>
  <si>
    <t>ACTIVIDADES SELECCIONADAS PARA EL PERFIL</t>
  </si>
  <si>
    <t>ENTREGABLES (PRODUCTOS/SERVICIOS)</t>
  </si>
  <si>
    <t>Nombre: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</si>
</sst>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9" xfId="0" applyFill="1" applyBorder="1" applyAlignment="1">
      <alignment wrapText="1"/>
    </xf>
    <xf numFmtId="0" fontId="1" fillId="3" borderId="1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15" xfId="0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2" borderId="6" xfId="0" applyFill="1" applyBorder="1" applyAlignment="1" applyProtection="1">
      <alignment horizontal="center" wrapText="1"/>
      <protection hidden="1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95250</xdr:rowOff>
    </xdr:from>
    <xdr:to>
      <xdr:col>3</xdr:col>
      <xdr:colOff>1409830</xdr:colOff>
      <xdr:row>4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564D77C-A039-496D-A0B7-A5BBCBA60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4" t="19502" r="424" b="22855"/>
        <a:stretch>
          <a:fillRect/>
        </a:stretch>
      </xdr:blipFill>
      <xdr:spPr bwMode="auto">
        <a:xfrm>
          <a:off x="523875" y="295275"/>
          <a:ext cx="3324356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365D-0946-4A7C-89B8-22892F480373}">
  <dimension ref="B1:L37"/>
  <sheetViews>
    <sheetView tabSelected="1" view="pageBreakPreview" zoomScale="90" zoomScaleNormal="85" zoomScaleSheetLayoutView="90" workbookViewId="0">
      <selection activeCell="E2" sqref="E2:L5"/>
    </sheetView>
  </sheetViews>
  <sheetFormatPr baseColWidth="10" defaultRowHeight="15" x14ac:dyDescent="0.25"/>
  <cols>
    <col min="1" max="1" width="2.5703125" style="1" customWidth="1"/>
    <col min="2" max="2" width="8" style="1" customWidth="1"/>
    <col min="3" max="3" width="22.85546875" style="7" customWidth="1"/>
    <col min="4" max="4" width="46.7109375" style="7" customWidth="1"/>
    <col min="5" max="7" width="21.28515625" style="13" customWidth="1"/>
    <col min="8" max="10" width="8" style="3" customWidth="1"/>
    <col min="11" max="11" width="13.7109375" style="3" customWidth="1"/>
    <col min="12" max="12" width="22.5703125" style="7" customWidth="1"/>
    <col min="13" max="13" width="4.140625" style="1" customWidth="1"/>
    <col min="14" max="16384" width="11.42578125" style="1"/>
  </cols>
  <sheetData>
    <row r="1" spans="2:12" ht="15.75" thickBot="1" x14ac:dyDescent="0.3"/>
    <row r="2" spans="2:12" x14ac:dyDescent="0.25">
      <c r="B2" s="16"/>
      <c r="C2" s="17"/>
      <c r="D2" s="17"/>
      <c r="E2" s="22" t="s">
        <v>1</v>
      </c>
      <c r="F2" s="22"/>
      <c r="G2" s="22"/>
      <c r="H2" s="23"/>
      <c r="I2" s="23"/>
      <c r="J2" s="23"/>
      <c r="K2" s="23"/>
      <c r="L2" s="24"/>
    </row>
    <row r="3" spans="2:12" x14ac:dyDescent="0.25">
      <c r="B3" s="18"/>
      <c r="C3" s="19"/>
      <c r="D3" s="19"/>
      <c r="E3" s="25"/>
      <c r="F3" s="25"/>
      <c r="G3" s="25"/>
      <c r="H3" s="26"/>
      <c r="I3" s="26"/>
      <c r="J3" s="26"/>
      <c r="K3" s="26"/>
      <c r="L3" s="27"/>
    </row>
    <row r="4" spans="2:12" x14ac:dyDescent="0.25">
      <c r="B4" s="18"/>
      <c r="C4" s="19"/>
      <c r="D4" s="19"/>
      <c r="E4" s="25"/>
      <c r="F4" s="25"/>
      <c r="G4" s="25"/>
      <c r="H4" s="26"/>
      <c r="I4" s="26"/>
      <c r="J4" s="26"/>
      <c r="K4" s="26"/>
      <c r="L4" s="27"/>
    </row>
    <row r="5" spans="2:12" ht="15.75" customHeight="1" thickBot="1" x14ac:dyDescent="0.3">
      <c r="B5" s="20"/>
      <c r="C5" s="21"/>
      <c r="D5" s="21"/>
      <c r="E5" s="28"/>
      <c r="F5" s="28"/>
      <c r="G5" s="28"/>
      <c r="H5" s="29"/>
      <c r="I5" s="29"/>
      <c r="J5" s="29"/>
      <c r="K5" s="29"/>
      <c r="L5" s="30"/>
    </row>
    <row r="6" spans="2:12" ht="27" customHeight="1" x14ac:dyDescent="0.25">
      <c r="B6" s="31" t="s">
        <v>8</v>
      </c>
      <c r="C6" s="32"/>
      <c r="D6" s="41"/>
      <c r="E6" s="41"/>
      <c r="F6" s="11"/>
      <c r="G6" s="11"/>
      <c r="H6" s="11"/>
      <c r="I6" s="11"/>
      <c r="J6" s="11"/>
      <c r="K6" s="11"/>
      <c r="L6" s="12"/>
    </row>
    <row r="7" spans="2:12" x14ac:dyDescent="0.25">
      <c r="B7" s="4"/>
      <c r="C7" s="3"/>
      <c r="L7" s="8"/>
    </row>
    <row r="8" spans="2:12" ht="49.5" customHeight="1" x14ac:dyDescent="0.25">
      <c r="B8" s="5" t="s">
        <v>0</v>
      </c>
      <c r="C8" s="2" t="s">
        <v>17</v>
      </c>
      <c r="D8" s="2" t="s">
        <v>2</v>
      </c>
      <c r="E8" s="2" t="s">
        <v>10</v>
      </c>
      <c r="F8" s="2" t="s">
        <v>11</v>
      </c>
      <c r="G8" s="2" t="s">
        <v>12</v>
      </c>
      <c r="H8" s="10" t="s">
        <v>13</v>
      </c>
      <c r="I8" s="10" t="s">
        <v>14</v>
      </c>
      <c r="J8" s="10" t="s">
        <v>15</v>
      </c>
      <c r="K8" s="9" t="s">
        <v>9</v>
      </c>
      <c r="L8" s="6" t="s">
        <v>16</v>
      </c>
    </row>
    <row r="9" spans="2:12" x14ac:dyDescent="0.25">
      <c r="B9" s="42">
        <v>1</v>
      </c>
      <c r="C9" s="33"/>
      <c r="D9" s="33"/>
      <c r="E9" s="39"/>
      <c r="F9" s="39"/>
      <c r="G9" s="39"/>
      <c r="H9" s="14" t="str">
        <f>_xlfn.IFNA(CHOOSE(MATCH(E9,{"Alto";"Medio";"Bajo"},0),3,2,1),"")</f>
        <v/>
      </c>
      <c r="I9" s="14" t="str">
        <f>_xlfn.IFNA(CHOOSE(MATCH(F9,{"Diario";"Semanal";"Mensual";"Trimestral";"Semestral";"Anual"},0),5,4,3,2,2,1),"")</f>
        <v/>
      </c>
      <c r="J9" s="14" t="str">
        <f>_xlfn.IFNA(CHOOSE(MATCH(G9,{"Alto";"Medio";"Bajo"},0),3,2,1),"")</f>
        <v/>
      </c>
      <c r="K9" s="14" t="str">
        <f t="shared" ref="K9:K14" si="0">IFERROR(H9*(I9+J9),"")</f>
        <v/>
      </c>
      <c r="L9" s="34"/>
    </row>
    <row r="10" spans="2:12" x14ac:dyDescent="0.25">
      <c r="B10" s="42">
        <v>2</v>
      </c>
      <c r="C10" s="33"/>
      <c r="D10" s="33"/>
      <c r="E10" s="39"/>
      <c r="F10" s="39"/>
      <c r="G10" s="39"/>
      <c r="H10" s="14" t="str">
        <f>_xlfn.IFNA(CHOOSE(MATCH(E10,{"Alto";"Medio";"Bajo"},0),3,2,1),"")</f>
        <v/>
      </c>
      <c r="I10" s="14" t="str">
        <f>_xlfn.IFNA(CHOOSE(MATCH(F10,{"Diario";"Semanal";"Mensual";"Trimestral";"Semestral";"Anual"},0),5,4,3,2,2,1),"")</f>
        <v/>
      </c>
      <c r="J10" s="14" t="str">
        <f>_xlfn.IFNA(CHOOSE(MATCH(G10,{"Alto";"Medio";"Bajo"},0),3,2,1),"")</f>
        <v/>
      </c>
      <c r="K10" s="14" t="str">
        <f t="shared" si="0"/>
        <v/>
      </c>
      <c r="L10" s="34"/>
    </row>
    <row r="11" spans="2:12" x14ac:dyDescent="0.25">
      <c r="B11" s="42">
        <v>3</v>
      </c>
      <c r="C11" s="33"/>
      <c r="D11" s="33"/>
      <c r="E11" s="39"/>
      <c r="F11" s="39"/>
      <c r="G11" s="39"/>
      <c r="H11" s="14" t="str">
        <f>_xlfn.IFNA(CHOOSE(MATCH(E11,{"Alto";"Medio";"Bajo"},0),3,2,1),"")</f>
        <v/>
      </c>
      <c r="I11" s="14" t="str">
        <f>_xlfn.IFNA(CHOOSE(MATCH(F11,{"Diario";"Semanal";"Mensual";"Trimestral";"Semestral";"Anual"},0),5,4,3,2,2,1),"")</f>
        <v/>
      </c>
      <c r="J11" s="14" t="str">
        <f>_xlfn.IFNA(CHOOSE(MATCH(G11,{"Alto";"Medio";"Bajo"},0),3,2,1),"")</f>
        <v/>
      </c>
      <c r="K11" s="14" t="str">
        <f t="shared" si="0"/>
        <v/>
      </c>
      <c r="L11" s="34"/>
    </row>
    <row r="12" spans="2:12" x14ac:dyDescent="0.25">
      <c r="B12" s="42">
        <v>4</v>
      </c>
      <c r="C12" s="33"/>
      <c r="D12" s="33"/>
      <c r="E12" s="39"/>
      <c r="F12" s="39"/>
      <c r="G12" s="39"/>
      <c r="H12" s="14" t="str">
        <f>_xlfn.IFNA(CHOOSE(MATCH(E12,{"Alto";"Medio";"Bajo"},0),3,2,1),"")</f>
        <v/>
      </c>
      <c r="I12" s="14" t="str">
        <f>_xlfn.IFNA(CHOOSE(MATCH(F12,{"Diario";"Semanal";"Mensual";"Trimestral";"Semestral";"Anual"},0),5,4,3,2,2,1),"")</f>
        <v/>
      </c>
      <c r="J12" s="14" t="str">
        <f>_xlfn.IFNA(CHOOSE(MATCH(G12,{"Alto";"Medio";"Bajo"},0),3,2,1),"")</f>
        <v/>
      </c>
      <c r="K12" s="14" t="str">
        <f t="shared" si="0"/>
        <v/>
      </c>
      <c r="L12" s="34"/>
    </row>
    <row r="13" spans="2:12" x14ac:dyDescent="0.25">
      <c r="B13" s="42">
        <v>5</v>
      </c>
      <c r="C13" s="33"/>
      <c r="D13" s="33"/>
      <c r="E13" s="39"/>
      <c r="F13" s="39"/>
      <c r="G13" s="39"/>
      <c r="H13" s="14" t="str">
        <f>_xlfn.IFNA(CHOOSE(MATCH(E13,{"Alto";"Medio";"Bajo"},0),3,2,1),"")</f>
        <v/>
      </c>
      <c r="I13" s="14" t="str">
        <f>_xlfn.IFNA(CHOOSE(MATCH(F13,{"Diario";"Semanal";"Mensual";"Trimestral";"Semestral";"Anual"},0),5,4,3,2,2,1),"")</f>
        <v/>
      </c>
      <c r="J13" s="14" t="str">
        <f>_xlfn.IFNA(CHOOSE(MATCH(G13,{"Alto";"Medio";"Bajo"},0),3,2,1),"")</f>
        <v/>
      </c>
      <c r="K13" s="14" t="str">
        <f t="shared" si="0"/>
        <v/>
      </c>
      <c r="L13" s="34"/>
    </row>
    <row r="14" spans="2:12" x14ac:dyDescent="0.25">
      <c r="B14" s="42">
        <v>6</v>
      </c>
      <c r="C14" s="33"/>
      <c r="D14" s="33"/>
      <c r="E14" s="39"/>
      <c r="F14" s="39"/>
      <c r="G14" s="39"/>
      <c r="H14" s="14" t="str">
        <f>_xlfn.IFNA(CHOOSE(MATCH(E14,{"Alto";"Medio";"Bajo"},0),3,2,1),"")</f>
        <v/>
      </c>
      <c r="I14" s="14" t="str">
        <f>_xlfn.IFNA(CHOOSE(MATCH(F14,{"Diario";"Semanal";"Mensual";"Trimestral";"Semestral";"Anual"},0),5,4,3,2,2,1),"")</f>
        <v/>
      </c>
      <c r="J14" s="14" t="str">
        <f>_xlfn.IFNA(CHOOSE(MATCH(G14,{"Alto";"Medio";"Bajo"},0),3,2,1),"")</f>
        <v/>
      </c>
      <c r="K14" s="14" t="str">
        <f t="shared" si="0"/>
        <v/>
      </c>
      <c r="L14" s="34"/>
    </row>
    <row r="15" spans="2:12" x14ac:dyDescent="0.25">
      <c r="B15" s="42">
        <v>7</v>
      </c>
      <c r="C15" s="33"/>
      <c r="D15" s="33"/>
      <c r="E15" s="39"/>
      <c r="F15" s="39"/>
      <c r="G15" s="39"/>
      <c r="H15" s="14" t="str">
        <f>_xlfn.IFNA(CHOOSE(MATCH(E15,{"Alto";"Medio";"Bajo"},0),3,2,1),"")</f>
        <v/>
      </c>
      <c r="I15" s="14" t="str">
        <f>_xlfn.IFNA(CHOOSE(MATCH(F15,{"Diario";"Semanal";"Mensual";"Trimestral";"Semestral";"Anual"},0),5,4,3,2,2,1),"")</f>
        <v/>
      </c>
      <c r="J15" s="14" t="str">
        <f>_xlfn.IFNA(CHOOSE(MATCH(G15,{"Alto";"Medio";"Bajo"},0),3,2,1),"")</f>
        <v/>
      </c>
      <c r="K15" s="14" t="str">
        <f>IFERROR(H15*(I15+J15),"")</f>
        <v/>
      </c>
      <c r="L15" s="34"/>
    </row>
    <row r="16" spans="2:12" x14ac:dyDescent="0.25">
      <c r="B16" s="42">
        <v>8</v>
      </c>
      <c r="C16" s="33"/>
      <c r="D16" s="33"/>
      <c r="E16" s="39"/>
      <c r="F16" s="39"/>
      <c r="G16" s="39"/>
      <c r="H16" s="14" t="str">
        <f>_xlfn.IFNA(CHOOSE(MATCH(E16,{"Alto";"Medio";"Bajo"},0),3,2,1),"")</f>
        <v/>
      </c>
      <c r="I16" s="14" t="str">
        <f>_xlfn.IFNA(CHOOSE(MATCH(F16,{"Diario";"Semanal";"Mensual";"Trimestral";"Semestral";"Anual"},0),5,4,3,2,2,1),"")</f>
        <v/>
      </c>
      <c r="J16" s="14" t="str">
        <f>_xlfn.IFNA(CHOOSE(MATCH(G16,{"Alto";"Medio";"Bajo"},0),3,2,1),"")</f>
        <v/>
      </c>
      <c r="K16" s="14" t="str">
        <f t="shared" ref="K16:K28" si="1">IFERROR(H16*(I16+J16),"")</f>
        <v/>
      </c>
      <c r="L16" s="34"/>
    </row>
    <row r="17" spans="2:12" x14ac:dyDescent="0.25">
      <c r="B17" s="42">
        <v>9</v>
      </c>
      <c r="C17" s="33"/>
      <c r="D17" s="33"/>
      <c r="E17" s="39"/>
      <c r="F17" s="39"/>
      <c r="G17" s="39"/>
      <c r="H17" s="14" t="str">
        <f>_xlfn.IFNA(CHOOSE(MATCH(E17,{"Alto";"Medio";"Bajo"},0),3,2,1),"")</f>
        <v/>
      </c>
      <c r="I17" s="14" t="str">
        <f>_xlfn.IFNA(CHOOSE(MATCH(F17,{"Diario";"Semanal";"Mensual";"Trimestral";"Semestral";"Anual"},0),5,4,3,2,2,1),"")</f>
        <v/>
      </c>
      <c r="J17" s="14" t="str">
        <f>_xlfn.IFNA(CHOOSE(MATCH(G17,{"Alto";"Medio";"Bajo"},0),3,2,1),"")</f>
        <v/>
      </c>
      <c r="K17" s="14" t="str">
        <f t="shared" si="1"/>
        <v/>
      </c>
      <c r="L17" s="34"/>
    </row>
    <row r="18" spans="2:12" x14ac:dyDescent="0.25">
      <c r="B18" s="42">
        <v>10</v>
      </c>
      <c r="C18" s="33"/>
      <c r="D18" s="33"/>
      <c r="E18" s="39"/>
      <c r="F18" s="39"/>
      <c r="G18" s="39"/>
      <c r="H18" s="14" t="str">
        <f>_xlfn.IFNA(CHOOSE(MATCH(E18,{"Alto";"Medio";"Bajo"},0),3,2,1),"")</f>
        <v/>
      </c>
      <c r="I18" s="14" t="str">
        <f>_xlfn.IFNA(CHOOSE(MATCH(F18,{"Diario";"Semanal";"Mensual";"Trimestral";"Semestral";"Anual"},0),5,4,3,2,2,1),"")</f>
        <v/>
      </c>
      <c r="J18" s="14" t="str">
        <f>_xlfn.IFNA(CHOOSE(MATCH(G18,{"Alto";"Medio";"Bajo"},0),3,2,1),"")</f>
        <v/>
      </c>
      <c r="K18" s="14" t="str">
        <f t="shared" si="1"/>
        <v/>
      </c>
      <c r="L18" s="34"/>
    </row>
    <row r="19" spans="2:12" x14ac:dyDescent="0.25">
      <c r="B19" s="42">
        <v>11</v>
      </c>
      <c r="C19" s="33"/>
      <c r="D19" s="33"/>
      <c r="E19" s="39"/>
      <c r="F19" s="39"/>
      <c r="G19" s="39"/>
      <c r="H19" s="14" t="str">
        <f>_xlfn.IFNA(CHOOSE(MATCH(E19,{"Alto";"Medio";"Bajo"},0),3,2,1),"")</f>
        <v/>
      </c>
      <c r="I19" s="14" t="str">
        <f>_xlfn.IFNA(CHOOSE(MATCH(F19,{"Diario";"Semanal";"Mensual";"Trimestral";"Semestral";"Anual"},0),5,4,3,2,2,1),"")</f>
        <v/>
      </c>
      <c r="J19" s="14" t="str">
        <f>_xlfn.IFNA(CHOOSE(MATCH(G19,{"Alto";"Medio";"Bajo"},0),3,2,1),"")</f>
        <v/>
      </c>
      <c r="K19" s="14" t="str">
        <f t="shared" si="1"/>
        <v/>
      </c>
      <c r="L19" s="34"/>
    </row>
    <row r="20" spans="2:12" x14ac:dyDescent="0.25">
      <c r="B20" s="42">
        <v>12</v>
      </c>
      <c r="C20" s="35"/>
      <c r="D20" s="35"/>
      <c r="E20" s="39"/>
      <c r="F20" s="39"/>
      <c r="G20" s="39"/>
      <c r="H20" s="14" t="str">
        <f>_xlfn.IFNA(CHOOSE(MATCH(E20,{"Alto";"Medio";"Bajo"},0),3,2,1),"")</f>
        <v/>
      </c>
      <c r="I20" s="14" t="str">
        <f>_xlfn.IFNA(CHOOSE(MATCH(F20,{"Diario";"Semanal";"Mensual";"Trimestral";"Semestral";"Anual"},0),5,4,3,2,2,1),"")</f>
        <v/>
      </c>
      <c r="J20" s="14" t="str">
        <f>_xlfn.IFNA(CHOOSE(MATCH(G20,{"Alto";"Medio";"Bajo"},0),3,2,1),"")</f>
        <v/>
      </c>
      <c r="K20" s="14" t="str">
        <f t="shared" si="1"/>
        <v/>
      </c>
      <c r="L20" s="36"/>
    </row>
    <row r="21" spans="2:12" x14ac:dyDescent="0.25">
      <c r="B21" s="42">
        <v>13</v>
      </c>
      <c r="C21" s="35"/>
      <c r="D21" s="35"/>
      <c r="E21" s="39"/>
      <c r="F21" s="39"/>
      <c r="G21" s="39"/>
      <c r="H21" s="14" t="str">
        <f>_xlfn.IFNA(CHOOSE(MATCH(E21,{"Alto";"Medio";"Bajo"},0),3,2,1),"")</f>
        <v/>
      </c>
      <c r="I21" s="14" t="str">
        <f>_xlfn.IFNA(CHOOSE(MATCH(F21,{"Diario";"Semanal";"Mensual";"Trimestral";"Semestral";"Anual"},0),5,4,3,2,2,1),"")</f>
        <v/>
      </c>
      <c r="J21" s="14" t="str">
        <f>_xlfn.IFNA(CHOOSE(MATCH(G21,{"Alto";"Medio";"Bajo"},0),3,2,1),"")</f>
        <v/>
      </c>
      <c r="K21" s="14" t="str">
        <f t="shared" si="1"/>
        <v/>
      </c>
      <c r="L21" s="36"/>
    </row>
    <row r="22" spans="2:12" x14ac:dyDescent="0.25">
      <c r="B22" s="42">
        <v>14</v>
      </c>
      <c r="C22" s="35"/>
      <c r="D22" s="35"/>
      <c r="E22" s="39"/>
      <c r="F22" s="39"/>
      <c r="G22" s="39"/>
      <c r="H22" s="14" t="str">
        <f>_xlfn.IFNA(CHOOSE(MATCH(E22,{"Alto";"Medio";"Bajo"},0),3,2,1),"")</f>
        <v/>
      </c>
      <c r="I22" s="14" t="str">
        <f>_xlfn.IFNA(CHOOSE(MATCH(F22,{"Diario";"Semanal";"Mensual";"Trimestral";"Semestral";"Anual"},0),5,4,3,2,2,1),"")</f>
        <v/>
      </c>
      <c r="J22" s="14" t="str">
        <f>_xlfn.IFNA(CHOOSE(MATCH(G22,{"Alto";"Medio";"Bajo"},0),3,2,1),"")</f>
        <v/>
      </c>
      <c r="K22" s="14" t="str">
        <f t="shared" si="1"/>
        <v/>
      </c>
      <c r="L22" s="36"/>
    </row>
    <row r="23" spans="2:12" x14ac:dyDescent="0.25">
      <c r="B23" s="42">
        <v>15</v>
      </c>
      <c r="C23" s="35"/>
      <c r="D23" s="35"/>
      <c r="E23" s="39"/>
      <c r="F23" s="39"/>
      <c r="G23" s="39"/>
      <c r="H23" s="14" t="str">
        <f>_xlfn.IFNA(CHOOSE(MATCH(E23,{"Alto";"Medio";"Bajo"},0),3,2,1),"")</f>
        <v/>
      </c>
      <c r="I23" s="14" t="str">
        <f>_xlfn.IFNA(CHOOSE(MATCH(F23,{"Diario";"Semanal";"Mensual";"Trimestral";"Semestral";"Anual"},0),5,4,3,2,2,1),"")</f>
        <v/>
      </c>
      <c r="J23" s="14" t="str">
        <f>_xlfn.IFNA(CHOOSE(MATCH(G23,{"Alto";"Medio";"Bajo"},0),3,2,1),"")</f>
        <v/>
      </c>
      <c r="K23" s="14" t="str">
        <f t="shared" si="1"/>
        <v/>
      </c>
      <c r="L23" s="36"/>
    </row>
    <row r="24" spans="2:12" x14ac:dyDescent="0.25">
      <c r="B24" s="42">
        <v>16</v>
      </c>
      <c r="C24" s="35"/>
      <c r="D24" s="35"/>
      <c r="E24" s="39"/>
      <c r="F24" s="39"/>
      <c r="G24" s="39"/>
      <c r="H24" s="14" t="str">
        <f>_xlfn.IFNA(CHOOSE(MATCH(E24,{"Alto";"Medio";"Bajo"},0),3,2,1),"")</f>
        <v/>
      </c>
      <c r="I24" s="14" t="str">
        <f>_xlfn.IFNA(CHOOSE(MATCH(F24,{"Diario";"Semanal";"Mensual";"Trimestral";"Semestral";"Anual"},0),5,4,3,2,2,1),"")</f>
        <v/>
      </c>
      <c r="J24" s="14" t="str">
        <f>_xlfn.IFNA(CHOOSE(MATCH(G24,{"Alto";"Medio";"Bajo"},0),3,2,1),"")</f>
        <v/>
      </c>
      <c r="K24" s="14" t="str">
        <f t="shared" si="1"/>
        <v/>
      </c>
      <c r="L24" s="36"/>
    </row>
    <row r="25" spans="2:12" x14ac:dyDescent="0.25">
      <c r="B25" s="42">
        <v>17</v>
      </c>
      <c r="C25" s="35"/>
      <c r="D25" s="35"/>
      <c r="E25" s="39"/>
      <c r="F25" s="39"/>
      <c r="G25" s="39"/>
      <c r="H25" s="14" t="str">
        <f>_xlfn.IFNA(CHOOSE(MATCH(E25,{"Alto";"Medio";"Bajo"},0),3,2,1),"")</f>
        <v/>
      </c>
      <c r="I25" s="14" t="str">
        <f>_xlfn.IFNA(CHOOSE(MATCH(F25,{"Diario";"Semanal";"Mensual";"Trimestral";"Semestral";"Anual"},0),5,4,3,2,2,1),"")</f>
        <v/>
      </c>
      <c r="J25" s="14" t="str">
        <f>_xlfn.IFNA(CHOOSE(MATCH(G25,{"Alto";"Medio";"Bajo"},0),3,2,1),"")</f>
        <v/>
      </c>
      <c r="K25" s="14" t="str">
        <f t="shared" si="1"/>
        <v/>
      </c>
      <c r="L25" s="36"/>
    </row>
    <row r="26" spans="2:12" x14ac:dyDescent="0.25">
      <c r="B26" s="42">
        <v>18</v>
      </c>
      <c r="C26" s="35"/>
      <c r="D26" s="35"/>
      <c r="E26" s="39"/>
      <c r="F26" s="39"/>
      <c r="G26" s="39"/>
      <c r="H26" s="14" t="str">
        <f>_xlfn.IFNA(CHOOSE(MATCH(E26,{"Alto";"Medio";"Bajo"},0),3,2,1),"")</f>
        <v/>
      </c>
      <c r="I26" s="14" t="str">
        <f>_xlfn.IFNA(CHOOSE(MATCH(F26,{"Diario";"Semanal";"Mensual";"Trimestral";"Semestral";"Anual"},0),5,4,3,2,2,1),"")</f>
        <v/>
      </c>
      <c r="J26" s="14" t="str">
        <f>_xlfn.IFNA(CHOOSE(MATCH(G26,{"Alto";"Medio";"Bajo"},0),3,2,1),"")</f>
        <v/>
      </c>
      <c r="K26" s="14" t="str">
        <f t="shared" si="1"/>
        <v/>
      </c>
      <c r="L26" s="36"/>
    </row>
    <row r="27" spans="2:12" x14ac:dyDescent="0.25">
      <c r="B27" s="42">
        <v>19</v>
      </c>
      <c r="C27" s="35"/>
      <c r="D27" s="35"/>
      <c r="E27" s="39"/>
      <c r="F27" s="39"/>
      <c r="G27" s="39"/>
      <c r="H27" s="14" t="str">
        <f>_xlfn.IFNA(CHOOSE(MATCH(E27,{"Alto";"Medio";"Bajo"},0),3,2,1),"")</f>
        <v/>
      </c>
      <c r="I27" s="14" t="str">
        <f>_xlfn.IFNA(CHOOSE(MATCH(F27,{"Diario";"Semanal";"Mensual";"Trimestral";"Semestral";"Anual"},0),5,4,3,2,2,1),"")</f>
        <v/>
      </c>
      <c r="J27" s="14" t="str">
        <f>_xlfn.IFNA(CHOOSE(MATCH(G27,{"Alto";"Medio";"Bajo"},0),3,2,1),"")</f>
        <v/>
      </c>
      <c r="K27" s="14" t="str">
        <f t="shared" si="1"/>
        <v/>
      </c>
      <c r="L27" s="36"/>
    </row>
    <row r="28" spans="2:12" ht="15.75" thickBot="1" x14ac:dyDescent="0.3">
      <c r="B28" s="43">
        <v>20</v>
      </c>
      <c r="C28" s="37"/>
      <c r="D28" s="37"/>
      <c r="E28" s="40"/>
      <c r="F28" s="40"/>
      <c r="G28" s="40"/>
      <c r="H28" s="15" t="str">
        <f>_xlfn.IFNA(CHOOSE(MATCH(E28,{"Alto";"Medio";"Bajo"},0),3,2,1),"")</f>
        <v/>
      </c>
      <c r="I28" s="15" t="str">
        <f>_xlfn.IFNA(CHOOSE(MATCH(F28,{"Diario";"Semanal";"Mensual";"Trimestral";"Semestral";"Anual"},0),5,4,3,2,2,1),"")</f>
        <v/>
      </c>
      <c r="J28" s="15" t="str">
        <f>_xlfn.IFNA(CHOOSE(MATCH(G28,{"Alto";"Medio";"Bajo"},0),3,2,1),"")</f>
        <v/>
      </c>
      <c r="K28" s="15" t="str">
        <f t="shared" si="1"/>
        <v/>
      </c>
      <c r="L28" s="38"/>
    </row>
    <row r="29" spans="2:12" x14ac:dyDescent="0.25">
      <c r="B29" s="44"/>
      <c r="C29" s="45"/>
      <c r="D29" s="45"/>
      <c r="E29" s="46"/>
      <c r="F29" s="46"/>
      <c r="G29" s="46"/>
      <c r="H29" s="47"/>
      <c r="I29" s="47"/>
      <c r="J29" s="47"/>
      <c r="K29" s="47"/>
      <c r="L29" s="45"/>
    </row>
    <row r="30" spans="2:12" x14ac:dyDescent="0.25">
      <c r="B30" s="44"/>
      <c r="C30" s="45"/>
      <c r="D30" s="45"/>
      <c r="E30" s="46"/>
      <c r="F30" s="46"/>
      <c r="G30" s="46"/>
      <c r="H30" s="47"/>
      <c r="I30" s="47"/>
      <c r="J30" s="47"/>
      <c r="K30" s="47"/>
      <c r="L30" s="45"/>
    </row>
    <row r="31" spans="2:12" x14ac:dyDescent="0.25">
      <c r="B31" s="48" t="s">
        <v>3</v>
      </c>
      <c r="C31" s="48"/>
      <c r="D31" s="47"/>
      <c r="E31" s="46"/>
      <c r="F31" s="47"/>
      <c r="G31" s="46"/>
      <c r="H31" s="47"/>
      <c r="I31" s="47"/>
      <c r="J31" s="47"/>
      <c r="K31" s="47"/>
      <c r="L31" s="45"/>
    </row>
    <row r="32" spans="2:12" x14ac:dyDescent="0.25">
      <c r="B32" s="49"/>
      <c r="C32" s="49"/>
      <c r="D32" s="44"/>
      <c r="E32" s="47"/>
      <c r="F32" s="50" t="s">
        <v>3</v>
      </c>
      <c r="G32" s="46"/>
      <c r="H32" s="47"/>
      <c r="I32" s="47"/>
      <c r="J32" s="47"/>
      <c r="K32" s="47"/>
      <c r="L32" s="45"/>
    </row>
    <row r="33" spans="2:12" ht="25.5" x14ac:dyDescent="0.25">
      <c r="B33" s="51" t="s">
        <v>4</v>
      </c>
      <c r="C33" s="51"/>
      <c r="D33" s="44"/>
      <c r="E33" s="47"/>
      <c r="F33" s="52" t="s">
        <v>5</v>
      </c>
      <c r="G33" s="46"/>
      <c r="H33" s="47"/>
      <c r="I33" s="47"/>
      <c r="J33" s="47"/>
      <c r="K33" s="47"/>
      <c r="L33" s="45"/>
    </row>
    <row r="34" spans="2:12" x14ac:dyDescent="0.25">
      <c r="B34" s="53" t="s">
        <v>6</v>
      </c>
      <c r="C34" s="53"/>
      <c r="D34" s="44"/>
      <c r="E34" s="47"/>
      <c r="F34" s="54" t="s">
        <v>18</v>
      </c>
      <c r="G34" s="46"/>
      <c r="H34" s="47"/>
      <c r="I34" s="47"/>
      <c r="J34" s="47"/>
      <c r="K34" s="47"/>
      <c r="L34" s="45"/>
    </row>
    <row r="35" spans="2:12" x14ac:dyDescent="0.25">
      <c r="B35" s="44"/>
      <c r="C35" s="44"/>
      <c r="D35" s="44"/>
      <c r="E35" s="47"/>
      <c r="F35" s="47"/>
      <c r="G35" s="46"/>
      <c r="H35" s="47"/>
      <c r="I35" s="47"/>
      <c r="J35" s="47"/>
      <c r="K35" s="47"/>
      <c r="L35" s="45"/>
    </row>
    <row r="36" spans="2:12" x14ac:dyDescent="0.25">
      <c r="B36" s="55" t="s">
        <v>7</v>
      </c>
      <c r="C36" s="44"/>
      <c r="D36" s="44"/>
      <c r="E36" s="56"/>
      <c r="F36" s="56"/>
      <c r="G36" s="46"/>
      <c r="H36" s="47"/>
      <c r="I36" s="47"/>
      <c r="J36" s="47"/>
      <c r="K36" s="47"/>
      <c r="L36" s="45"/>
    </row>
    <row r="37" spans="2:12" x14ac:dyDescent="0.25">
      <c r="B37" s="44"/>
      <c r="C37" s="45"/>
      <c r="D37" s="45"/>
      <c r="E37" s="46"/>
      <c r="F37" s="46"/>
      <c r="G37" s="46"/>
      <c r="H37" s="47"/>
      <c r="I37" s="47"/>
      <c r="J37" s="47"/>
      <c r="K37" s="47"/>
      <c r="L37" s="45"/>
    </row>
  </sheetData>
  <sheetProtection algorithmName="SHA-512" hashValue="lOVOw5Ki6LbweyYSghjHNLnYS7RQBCEggyntcblioTw+Cz5cc3StkdmCN1EIj7Y/4fI/Df9lFlahW5c3FaxR8A==" saltValue="gE7DhmiihAjCePspjM9mhA==" spinCount="100000" sheet="1" objects="1" scenarios="1" formatRows="0" insertRows="0" deleteRows="0"/>
  <protectedRanges>
    <protectedRange sqref="B31:F32" name="Rango6"/>
    <protectedRange sqref="D6:L7" name="Rango5"/>
    <protectedRange sqref="F34:H34" name="Rango4"/>
    <protectedRange sqref="B34:D34" name="Rango3"/>
    <protectedRange sqref="L9:L28" name="Rango2"/>
    <protectedRange sqref="C9:G28" name="Rango1"/>
  </protectedRanges>
  <mergeCells count="7">
    <mergeCell ref="B2:D5"/>
    <mergeCell ref="E2:L5"/>
    <mergeCell ref="B34:C34"/>
    <mergeCell ref="B6:C6"/>
    <mergeCell ref="D6:E6"/>
    <mergeCell ref="B31:C32"/>
    <mergeCell ref="B33:C33"/>
  </mergeCells>
  <dataValidations count="2">
    <dataValidation type="list" allowBlank="1" showInputMessage="1" showErrorMessage="1" sqref="F9:F28" xr:uid="{9D56EBE9-57B1-46EE-81AB-E260DA96A445}">
      <formula1>"Diario,Semanal,Mensual,Trimestral,Semestral,Anual"</formula1>
    </dataValidation>
    <dataValidation type="list" allowBlank="1" showInputMessage="1" showErrorMessage="1" sqref="E9:E28 G9:G28" xr:uid="{3793FD45-F872-4361-AE40-952252C30CFD}">
      <formula1>"Alto,Medio,Bajo"</formula1>
    </dataValidation>
  </dataValidations>
  <pageMargins left="0.7" right="0.7" top="0.75" bottom="0.75" header="0.3" footer="0.3"/>
  <pageSetup paperSize="9" scale="4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Levantamiento actividades</vt:lpstr>
      <vt:lpstr>'Levantamiento actividades'!Área_de_impresión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Tatiana Yela Guevara</dc:creator>
  <cp:lastModifiedBy>DNSP</cp:lastModifiedBy>
  <dcterms:created xsi:type="dcterms:W3CDTF">2025-08-13T14:24:30Z</dcterms:created>
  <dcterms:modified xsi:type="dcterms:W3CDTF">2025-09-24T15:27:10Z</dcterms:modified>
</cp:coreProperties>
</file>