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ARIVEL BAYAS\ESCRITORIO\MDT\Formatos\Asesores\"/>
    </mc:Choice>
  </mc:AlternateContent>
  <xr:revisionPtr revIDLastSave="0" documentId="13_ncr:1_{015019BC-F2A7-4C9F-8A9C-79D4786207E6}" xr6:coauthVersionLast="47" xr6:coauthVersionMax="47" xr10:uidLastSave="{00000000-0000-0000-0000-000000000000}"/>
  <bookViews>
    <workbookView xWindow="0" yWindow="0" windowWidth="11415" windowHeight="10470" xr2:uid="{00000000-000D-0000-FFFF-FFFF00000000}"/>
  </bookViews>
  <sheets>
    <sheet name="MRL-CAL-AS-002" sheetId="2" r:id="rId1"/>
  </sheets>
  <externalReferences>
    <externalReference r:id="rId2"/>
  </externalReferences>
  <definedNames>
    <definedName name="_xlnm.Print_Area" localSheetId="0">'MRL-CAL-AS-002'!$A$1:$M$49</definedName>
  </definedNames>
  <calcPr calcId="191029"/>
</workbook>
</file>

<file path=xl/calcChain.xml><?xml version="1.0" encoding="utf-8"?>
<calcChain xmlns="http://schemas.openxmlformats.org/spreadsheetml/2006/main">
  <c r="J33" i="2" l="1"/>
  <c r="K33" i="2"/>
  <c r="K27" i="2"/>
  <c r="L27" i="2" s="1"/>
  <c r="H12" i="2"/>
  <c r="H13" i="2"/>
  <c r="H14" i="2"/>
  <c r="H15" i="2"/>
  <c r="H16" i="2"/>
  <c r="H17" i="2"/>
  <c r="H18" i="2"/>
  <c r="H19" i="2"/>
  <c r="H11" i="2"/>
  <c r="G18" i="2"/>
  <c r="A18" i="2"/>
  <c r="G17" i="2"/>
  <c r="A17" i="2"/>
  <c r="G15" i="2"/>
  <c r="A15" i="2"/>
  <c r="G13" i="2"/>
  <c r="A13" i="2"/>
  <c r="L33" i="2" l="1"/>
  <c r="L22" i="2"/>
  <c r="E36" i="2" l="1"/>
  <c r="H36" i="2" s="1"/>
  <c r="J36" i="2" s="1"/>
</calcChain>
</file>

<file path=xl/sharedStrings.xml><?xml version="1.0" encoding="utf-8"?>
<sst xmlns="http://schemas.openxmlformats.org/spreadsheetml/2006/main" count="37" uniqueCount="36">
  <si>
    <t xml:space="preserve">                 Puntos</t>
  </si>
  <si>
    <t>TOTAL INSTRUCCIÓN FORMAL</t>
  </si>
  <si>
    <t>Puntos</t>
  </si>
  <si>
    <t xml:space="preserve">         ....................................................................................</t>
  </si>
  <si>
    <t>Técnico Superior</t>
  </si>
  <si>
    <t>Tecnología</t>
  </si>
  <si>
    <t>Especialización</t>
  </si>
  <si>
    <t>Maestría</t>
  </si>
  <si>
    <t>Doctorado (Ph.D.)</t>
  </si>
  <si>
    <t xml:space="preserve">        DIRECCIÓN DE ADMINISTRACIÓN DEL TALENTO HUMANO</t>
  </si>
  <si>
    <t>Años</t>
  </si>
  <si>
    <t>FORMULARIO MRL-CAL-AS-002</t>
  </si>
  <si>
    <t>Grado de la escala del nivel jerárquico superior en el que está ubicada la autoridad antes mencionada</t>
  </si>
  <si>
    <t>Bachillerato</t>
  </si>
  <si>
    <t>Egresados de Tercer Nivel</t>
  </si>
  <si>
    <t>Título de Tercer Nivel</t>
  </si>
  <si>
    <t>Egresados de Cuarto Nivel</t>
  </si>
  <si>
    <t>Experiencia  Específica</t>
  </si>
  <si>
    <t>* Máximo de 650 puntos entre  experiencia específica y capacitación específica</t>
  </si>
  <si>
    <t>Total ptos.</t>
  </si>
  <si>
    <t>Grado NJS</t>
  </si>
  <si>
    <t>Denominación del Puesto</t>
  </si>
  <si>
    <t>Denominación del puesto de la autoridad a la que va a asesorar</t>
  </si>
  <si>
    <t>Número de asesores con los que cuenta actualmente la autoridad antes mencionada (contrato).</t>
  </si>
  <si>
    <t>La Unidad de Recursos Humanos deberá adjuntar el informe técnico, justificando la necesidad de la contratación, la descripción de funciones y la aplicación del Acuerdo MRL-0059-2014, sobre el cumplimiento de requisitos para el puesto; siendo la responsable de la veracidad de la información consignada en el presente formulario.</t>
  </si>
  <si>
    <t xml:space="preserve">Nombre del responsable: </t>
  </si>
  <si>
    <t>Cargo:</t>
  </si>
  <si>
    <t>FECHA:</t>
  </si>
  <si>
    <t>VALORACIÓN DE PUESTO DE ASESOR</t>
  </si>
  <si>
    <t>100 ptos. por cada año de experiencia específica hasta un límite de 500 ptos; Art. 8, numeral 2, inciso segundo.</t>
  </si>
  <si>
    <r>
      <rPr>
        <b/>
        <sz val="8"/>
        <rFont val="Arial"/>
        <family val="2"/>
      </rPr>
      <t xml:space="preserve">Horas certificadas
</t>
    </r>
    <r>
      <rPr>
        <sz val="8"/>
        <rFont val="Arial"/>
        <family val="2"/>
      </rPr>
      <t>(3 ptos. por hora específica); Art.8, numeral 3, inciso segundo, línea primera).</t>
    </r>
  </si>
  <si>
    <t xml:space="preserve">Capacitación Específica </t>
  </si>
  <si>
    <t xml:space="preserve">NOMBRE COMPLETO DEL SERVIDOR:  </t>
  </si>
  <si>
    <t>(Logo de la Institución)</t>
  </si>
  <si>
    <r>
      <t xml:space="preserve">Instrucción Formal </t>
    </r>
    <r>
      <rPr>
        <i/>
        <sz val="10"/>
        <rFont val="Arial"/>
        <family val="2"/>
      </rPr>
      <t>(Colocar "x" en el recuadro del último nivel de instrucción)</t>
    </r>
  </si>
  <si>
    <r>
      <rPr>
        <b/>
        <sz val="8"/>
        <rFont val="Arial"/>
        <family val="2"/>
      </rPr>
      <t xml:space="preserve">Certificados sin detalle de horas </t>
    </r>
    <r>
      <rPr>
        <sz val="8"/>
        <rFont val="Arial"/>
        <family val="2"/>
      </rPr>
      <t>(Nro. de eventos); Art. 8, numeral 3, inciso segundo, línea tercera.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</si>
</sst>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i/>
      <u/>
      <sz val="8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u/>
      <sz val="10"/>
      <name val="Arial"/>
      <family val="2"/>
    </font>
    <font>
      <sz val="9"/>
      <color indexed="8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1" fontId="0" fillId="0" borderId="0" xfId="0" applyNumberFormat="1" applyProtection="1"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0" borderId="9" xfId="0" applyBorder="1" applyProtection="1"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Protection="1">
      <protection locked="0"/>
    </xf>
    <xf numFmtId="0" fontId="9" fillId="0" borderId="10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center"/>
      <protection locked="0" hidden="1"/>
    </xf>
    <xf numFmtId="0" fontId="1" fillId="2" borderId="7" xfId="0" applyFont="1" applyFill="1" applyBorder="1" applyAlignment="1" applyProtection="1">
      <alignment horizontal="center" vertical="top" wrapText="1"/>
      <protection locked="0" hidden="1"/>
    </xf>
    <xf numFmtId="0" fontId="1" fillId="0" borderId="7" xfId="0" applyFont="1" applyBorder="1" applyAlignment="1" applyProtection="1">
      <alignment horizontal="center" vertical="center"/>
      <protection locked="0" hidden="1"/>
    </xf>
    <xf numFmtId="0" fontId="1" fillId="2" borderId="7" xfId="0" applyFont="1" applyFill="1" applyBorder="1" applyAlignment="1" applyProtection="1">
      <alignment horizontal="center" vertical="center"/>
      <protection locked="0" hidden="1"/>
    </xf>
    <xf numFmtId="0" fontId="0" fillId="2" borderId="2" xfId="0" applyFill="1" applyBorder="1" applyAlignment="1" applyProtection="1">
      <alignment horizontal="right" vertical="top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/>
      <protection locked="0" hidden="1"/>
    </xf>
    <xf numFmtId="0" fontId="3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 hidden="1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0" fillId="2" borderId="0" xfId="0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3" fillId="2" borderId="0" xfId="0" applyFont="1" applyFill="1" applyProtection="1">
      <protection locked="0" hidden="1"/>
    </xf>
    <xf numFmtId="0" fontId="3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right" vertical="center" indent="1"/>
      <protection locked="0"/>
    </xf>
    <xf numFmtId="0" fontId="0" fillId="2" borderId="0" xfId="0" applyFill="1" applyAlignment="1" applyProtection="1">
      <alignment horizontal="right" vertical="top" wrapText="1" indent="1"/>
      <protection locked="0"/>
    </xf>
    <xf numFmtId="0" fontId="0" fillId="2" borderId="0" xfId="0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right" vertical="top" wrapText="1"/>
      <protection locked="0"/>
    </xf>
    <xf numFmtId="0" fontId="1" fillId="2" borderId="2" xfId="0" applyFont="1" applyFill="1" applyBorder="1" applyAlignment="1" applyProtection="1">
      <alignment horizontal="right" vertical="top" wrapText="1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right" vertical="center" wrapText="1" indent="1"/>
      <protection locked="0"/>
    </xf>
    <xf numFmtId="0" fontId="0" fillId="2" borderId="11" xfId="0" applyFill="1" applyBorder="1" applyAlignment="1" applyProtection="1">
      <alignment horizontal="left" vertical="center" wrapText="1" inden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right" vertical="center" wrapText="1" inden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 hidden="1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 hidden="1"/>
    </xf>
    <xf numFmtId="0" fontId="11" fillId="2" borderId="11" xfId="0" applyFont="1" applyFill="1" applyBorder="1" applyAlignment="1" applyProtection="1">
      <alignment horizontal="center" vertical="center" wrapText="1"/>
      <protection locked="0" hidden="1"/>
    </xf>
    <xf numFmtId="0" fontId="11" fillId="2" borderId="10" xfId="0" applyFont="1" applyFill="1" applyBorder="1" applyAlignment="1" applyProtection="1">
      <alignment horizontal="center" vertical="center" wrapText="1"/>
      <protection locked="0" hidden="1"/>
    </xf>
    <xf numFmtId="0" fontId="12" fillId="2" borderId="12" xfId="0" applyFont="1" applyFill="1" applyBorder="1" applyAlignment="1" applyProtection="1">
      <alignment horizontal="center"/>
      <protection locked="0"/>
    </xf>
    <xf numFmtId="0" fontId="12" fillId="2" borderId="11" xfId="0" applyFont="1" applyFill="1" applyBorder="1" applyAlignment="1" applyProtection="1">
      <alignment horizontal="center"/>
      <protection locked="0"/>
    </xf>
    <xf numFmtId="0" fontId="12" fillId="2" borderId="10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left" vertical="top" wrapText="1" indent="3"/>
      <protection locked="0"/>
    </xf>
    <xf numFmtId="0" fontId="7" fillId="2" borderId="1" xfId="0" applyFont="1" applyFill="1" applyBorder="1" applyAlignment="1" applyProtection="1">
      <alignment horizontal="left" vertical="top" wrapText="1" indent="3"/>
      <protection locked="0"/>
    </xf>
    <xf numFmtId="15" fontId="0" fillId="2" borderId="11" xfId="0" applyNumberFormat="1" applyFill="1" applyBorder="1" applyAlignment="1" applyProtection="1">
      <alignment horizontal="left" vertical="center" wrapText="1" inden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2</xdr:col>
      <xdr:colOff>352425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1CC77B-9872-4047-8B66-556E75F74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9906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190500</xdr:colOff>
      <xdr:row>0</xdr:row>
      <xdr:rowOff>116032</xdr:rowOff>
    </xdr:from>
    <xdr:to>
      <xdr:col>12</xdr:col>
      <xdr:colOff>180975</xdr:colOff>
      <xdr:row>2</xdr:row>
      <xdr:rowOff>86591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355301-3155-486D-ACB9-93B6D2B0B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116032"/>
          <a:ext cx="1019175" cy="370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ir\Mis%20documentos\formularios\4.1.%20FORMULARIO%20DE%20VALORACI&#211;N%20DE%20PUESTOS%20mun%20an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Valoración "/>
      <sheetName val="Tabl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52"/>
  <sheetViews>
    <sheetView tabSelected="1" view="pageBreakPreview" zoomScaleSheetLayoutView="100" workbookViewId="0">
      <selection activeCell="G32" sqref="G32"/>
    </sheetView>
  </sheetViews>
  <sheetFormatPr baseColWidth="10" defaultRowHeight="12.75" x14ac:dyDescent="0.2"/>
  <cols>
    <col min="1" max="1" width="4.85546875" style="1" customWidth="1"/>
    <col min="2" max="2" width="6.140625" style="1" customWidth="1"/>
    <col min="3" max="3" width="11.85546875" style="1" customWidth="1"/>
    <col min="4" max="4" width="16.28515625" style="1" customWidth="1"/>
    <col min="5" max="5" width="4" style="1" bestFit="1" customWidth="1"/>
    <col min="6" max="7" width="4" style="1" customWidth="1"/>
    <col min="8" max="8" width="5.5703125" style="1" customWidth="1"/>
    <col min="9" max="9" width="4.140625" style="1" customWidth="1"/>
    <col min="10" max="10" width="11.5703125" style="1" customWidth="1"/>
    <col min="11" max="11" width="5.5703125" style="1" customWidth="1"/>
    <col min="12" max="12" width="9.85546875" style="1" customWidth="1"/>
    <col min="13" max="13" width="4.85546875" style="1" customWidth="1"/>
    <col min="14" max="14" width="0.28515625" style="1" customWidth="1"/>
    <col min="15" max="16384" width="11.42578125" style="1"/>
  </cols>
  <sheetData>
    <row r="1" spans="1:15" ht="15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5" ht="15.75" customHeight="1" x14ac:dyDescent="0.2">
      <c r="A2" s="5"/>
      <c r="E2" s="1" t="s">
        <v>33</v>
      </c>
      <c r="N2" s="6"/>
    </row>
    <row r="3" spans="1:15" ht="15.75" customHeight="1" x14ac:dyDescent="0.2">
      <c r="A3" s="5"/>
      <c r="N3" s="6"/>
    </row>
    <row r="4" spans="1:15" ht="15.75" customHeight="1" x14ac:dyDescent="0.2">
      <c r="A4" s="83" t="s">
        <v>11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15" ht="18" customHeight="1" x14ac:dyDescent="0.2">
      <c r="A5" s="115" t="s">
        <v>28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7"/>
    </row>
    <row r="6" spans="1:15" ht="29.25" customHeight="1" x14ac:dyDescent="0.2">
      <c r="A6" s="95" t="s">
        <v>32</v>
      </c>
      <c r="B6" s="96"/>
      <c r="C6" s="96"/>
      <c r="D6" s="92"/>
      <c r="E6" s="92"/>
      <c r="F6" s="92"/>
      <c r="G6" s="92"/>
      <c r="H6" s="92"/>
      <c r="I6" s="92"/>
      <c r="J6" s="92"/>
      <c r="K6" s="92"/>
      <c r="L6" s="54"/>
      <c r="M6" s="55"/>
      <c r="N6" s="50"/>
    </row>
    <row r="7" spans="1:15" ht="24" customHeight="1" x14ac:dyDescent="0.2">
      <c r="A7" s="49"/>
      <c r="B7" s="94" t="s">
        <v>27</v>
      </c>
      <c r="C7" s="94"/>
      <c r="D7" s="136"/>
      <c r="E7" s="92"/>
      <c r="F7" s="92"/>
      <c r="G7" s="92"/>
      <c r="H7" s="92"/>
      <c r="I7" s="92"/>
      <c r="J7" s="92"/>
      <c r="K7" s="92"/>
      <c r="L7" s="54"/>
      <c r="M7" s="55"/>
      <c r="N7" s="50"/>
    </row>
    <row r="8" spans="1:15" ht="5.25" customHeight="1" x14ac:dyDescent="0.2">
      <c r="A8" s="43"/>
      <c r="B8" s="91"/>
      <c r="C8" s="91"/>
      <c r="D8" s="93"/>
      <c r="E8" s="93"/>
      <c r="F8" s="93"/>
      <c r="G8" s="93"/>
      <c r="H8" s="93"/>
      <c r="I8" s="93"/>
      <c r="J8" s="93"/>
      <c r="K8" s="93"/>
      <c r="L8" s="51"/>
      <c r="M8" s="44"/>
      <c r="N8" s="45"/>
    </row>
    <row r="9" spans="1:15" ht="17.25" customHeight="1" x14ac:dyDescent="0.2">
      <c r="A9" s="134" t="s">
        <v>34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8"/>
      <c r="N9" s="8"/>
    </row>
    <row r="10" spans="1:15" ht="5.25" customHeight="1" x14ac:dyDescent="0.2">
      <c r="A10" s="9"/>
      <c r="B10" s="56"/>
      <c r="C10" s="56"/>
      <c r="E10" s="126" t="s">
        <v>0</v>
      </c>
      <c r="F10" s="126"/>
      <c r="G10" s="56"/>
      <c r="H10" s="57"/>
      <c r="I10" s="56"/>
      <c r="J10" s="133"/>
      <c r="K10" s="133"/>
      <c r="L10" s="133"/>
      <c r="M10" s="8"/>
      <c r="N10" s="8"/>
    </row>
    <row r="11" spans="1:15" ht="15" customHeight="1" x14ac:dyDescent="0.2">
      <c r="A11" s="9"/>
      <c r="B11" s="53"/>
      <c r="C11" s="81" t="s">
        <v>13</v>
      </c>
      <c r="D11" s="81"/>
      <c r="E11" s="60">
        <v>100</v>
      </c>
      <c r="F11" s="61"/>
      <c r="G11" s="56"/>
      <c r="H11" s="62">
        <f>IF(B11="x",E11,0)</f>
        <v>0</v>
      </c>
      <c r="I11" s="56"/>
      <c r="J11" s="58"/>
      <c r="K11" s="58"/>
      <c r="L11" s="58"/>
      <c r="M11" s="8"/>
      <c r="N11" s="8"/>
    </row>
    <row r="12" spans="1:15" ht="13.5" customHeight="1" x14ac:dyDescent="0.2">
      <c r="A12" s="9"/>
      <c r="B12" s="53"/>
      <c r="C12" s="81" t="s">
        <v>4</v>
      </c>
      <c r="D12" s="81"/>
      <c r="E12" s="60">
        <v>200</v>
      </c>
      <c r="F12" s="61"/>
      <c r="G12" s="56"/>
      <c r="H12" s="62">
        <f t="shared" ref="H12:H19" si="0">IF(B12="x",E12,0)</f>
        <v>0</v>
      </c>
      <c r="I12" s="56"/>
      <c r="J12" s="58"/>
      <c r="K12" s="58"/>
      <c r="L12" s="58"/>
      <c r="M12" s="8"/>
      <c r="N12" s="8"/>
    </row>
    <row r="13" spans="1:15" x14ac:dyDescent="0.2">
      <c r="A13" s="38" t="str">
        <f>IF([1]Datos!F61="x",[1]Datos!F61,"")</f>
        <v/>
      </c>
      <c r="B13" s="11"/>
      <c r="C13" s="81" t="s">
        <v>5</v>
      </c>
      <c r="D13" s="81"/>
      <c r="E13" s="63">
        <v>250</v>
      </c>
      <c r="F13" s="63"/>
      <c r="G13" s="64" t="str">
        <f>IF([1]Datos!L61="x",[1]Datos!L61,"")</f>
        <v/>
      </c>
      <c r="H13" s="62">
        <f t="shared" si="0"/>
        <v>0</v>
      </c>
      <c r="I13" s="59"/>
      <c r="J13" s="59"/>
      <c r="K13" s="59"/>
      <c r="L13" s="65"/>
      <c r="M13" s="8"/>
      <c r="N13" s="8"/>
    </row>
    <row r="14" spans="1:15" x14ac:dyDescent="0.2">
      <c r="A14" s="46"/>
      <c r="B14" s="11"/>
      <c r="C14" s="59" t="s">
        <v>14</v>
      </c>
      <c r="D14" s="59"/>
      <c r="E14" s="63">
        <v>300</v>
      </c>
      <c r="F14" s="63"/>
      <c r="G14" s="65"/>
      <c r="H14" s="62">
        <f t="shared" si="0"/>
        <v>0</v>
      </c>
      <c r="I14" s="59"/>
      <c r="J14" s="59"/>
      <c r="K14" s="59"/>
      <c r="L14" s="65"/>
      <c r="M14" s="8"/>
      <c r="N14" s="8"/>
      <c r="O14" s="10"/>
    </row>
    <row r="15" spans="1:15" x14ac:dyDescent="0.2">
      <c r="A15" s="38" t="str">
        <f>IF([1]Datos!F63="x",[1]Datos!F63,"")</f>
        <v/>
      </c>
      <c r="B15" s="11"/>
      <c r="C15" s="81" t="s">
        <v>15</v>
      </c>
      <c r="D15" s="81"/>
      <c r="E15" s="63">
        <v>350</v>
      </c>
      <c r="F15" s="63"/>
      <c r="G15" s="64" t="str">
        <f>IF([1]Datos!L63="x",[1]Datos!L63,"")</f>
        <v/>
      </c>
      <c r="H15" s="62">
        <f t="shared" si="0"/>
        <v>0</v>
      </c>
      <c r="I15" s="59"/>
      <c r="J15" s="59"/>
      <c r="K15" s="59"/>
      <c r="L15" s="65"/>
      <c r="M15" s="8"/>
      <c r="N15" s="8"/>
      <c r="O15" s="10"/>
    </row>
    <row r="16" spans="1:15" x14ac:dyDescent="0.2">
      <c r="A16" s="46"/>
      <c r="B16" s="11"/>
      <c r="C16" s="81" t="s">
        <v>16</v>
      </c>
      <c r="D16" s="81"/>
      <c r="E16" s="63">
        <v>400</v>
      </c>
      <c r="F16" s="63"/>
      <c r="G16" s="65"/>
      <c r="H16" s="62">
        <f t="shared" si="0"/>
        <v>0</v>
      </c>
      <c r="I16" s="59"/>
      <c r="J16" s="59"/>
      <c r="K16" s="59"/>
      <c r="L16" s="65"/>
      <c r="M16" s="8"/>
      <c r="N16" s="8"/>
      <c r="O16" s="10"/>
    </row>
    <row r="17" spans="1:14" x14ac:dyDescent="0.2">
      <c r="A17" s="38" t="str">
        <f>IF([1]Datos!F64="x",[1]Datos!F64,"")</f>
        <v/>
      </c>
      <c r="B17" s="11"/>
      <c r="C17" s="81" t="s">
        <v>6</v>
      </c>
      <c r="D17" s="81"/>
      <c r="E17" s="63">
        <v>450</v>
      </c>
      <c r="F17" s="63"/>
      <c r="G17" s="64" t="str">
        <f>IF([1]Datos!L64="x",[1]Datos!L64,"")</f>
        <v/>
      </c>
      <c r="H17" s="62">
        <f t="shared" si="0"/>
        <v>0</v>
      </c>
      <c r="I17" s="59"/>
      <c r="J17" s="57"/>
      <c r="K17" s="57"/>
      <c r="L17" s="57"/>
      <c r="M17" s="8"/>
      <c r="N17" s="8"/>
    </row>
    <row r="18" spans="1:14" x14ac:dyDescent="0.2">
      <c r="A18" s="38" t="str">
        <f>IF([1]Datos!F65="x",[1]Datos!F65,"")</f>
        <v/>
      </c>
      <c r="B18" s="11"/>
      <c r="C18" s="81" t="s">
        <v>7</v>
      </c>
      <c r="D18" s="81"/>
      <c r="E18" s="63">
        <v>500</v>
      </c>
      <c r="F18" s="63"/>
      <c r="G18" s="64" t="str">
        <f>IF([1]Datos!L65="x",[1]Datos!L65,"")</f>
        <v/>
      </c>
      <c r="H18" s="62">
        <f t="shared" si="0"/>
        <v>0</v>
      </c>
      <c r="I18" s="57"/>
      <c r="J18" s="57"/>
      <c r="K18" s="57"/>
      <c r="L18" s="65"/>
      <c r="M18" s="8"/>
      <c r="N18" s="8"/>
    </row>
    <row r="19" spans="1:14" ht="12.75" customHeight="1" x14ac:dyDescent="0.2">
      <c r="A19" s="46"/>
      <c r="B19" s="11"/>
      <c r="C19" s="59" t="s">
        <v>8</v>
      </c>
      <c r="D19" s="59"/>
      <c r="E19" s="63">
        <v>550</v>
      </c>
      <c r="F19" s="63"/>
      <c r="G19" s="65"/>
      <c r="H19" s="62">
        <f t="shared" si="0"/>
        <v>0</v>
      </c>
      <c r="I19" s="57"/>
      <c r="J19" s="57"/>
      <c r="K19" s="57"/>
      <c r="L19" s="65"/>
      <c r="M19" s="8"/>
      <c r="N19" s="8"/>
    </row>
    <row r="20" spans="1:14" ht="6.75" customHeight="1" x14ac:dyDescent="0.2">
      <c r="A20" s="12"/>
      <c r="B20" s="13"/>
      <c r="C20" s="13"/>
      <c r="D20" s="13"/>
      <c r="E20" s="14"/>
      <c r="F20" s="14"/>
      <c r="G20" s="14"/>
      <c r="H20" s="15"/>
      <c r="I20" s="16"/>
      <c r="J20" s="16"/>
      <c r="K20" s="16"/>
      <c r="L20" s="14"/>
      <c r="M20" s="17"/>
      <c r="N20" s="8"/>
    </row>
    <row r="21" spans="1:14" ht="5.25" customHeight="1" x14ac:dyDescent="0.2">
      <c r="A21" s="18"/>
      <c r="B21" s="19"/>
      <c r="C21" s="19"/>
      <c r="D21" s="19"/>
      <c r="E21" s="20"/>
      <c r="F21" s="20"/>
      <c r="G21" s="20"/>
      <c r="H21" s="21"/>
      <c r="I21" s="21"/>
      <c r="J21" s="21"/>
      <c r="K21" s="21"/>
      <c r="L21" s="20"/>
      <c r="M21" s="21"/>
      <c r="N21" s="4"/>
    </row>
    <row r="22" spans="1:14" ht="13.5" customHeight="1" x14ac:dyDescent="0.2">
      <c r="A22" s="86" t="s">
        <v>1</v>
      </c>
      <c r="B22" s="87"/>
      <c r="C22" s="87"/>
      <c r="D22" s="87"/>
      <c r="E22" s="87"/>
      <c r="F22" s="87"/>
      <c r="G22" s="87"/>
      <c r="H22" s="87"/>
      <c r="I22" s="87"/>
      <c r="J22" s="87"/>
      <c r="K22" s="22"/>
      <c r="L22" s="39">
        <f>SUM(H11:H19)</f>
        <v>0</v>
      </c>
      <c r="M22" s="16"/>
      <c r="N22" s="23"/>
    </row>
    <row r="23" spans="1:14" ht="4.5" customHeight="1" x14ac:dyDescent="0.2">
      <c r="A23" s="24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16"/>
      <c r="N23" s="23"/>
    </row>
    <row r="24" spans="1:14" ht="4.5" customHeight="1" x14ac:dyDescent="0.2">
      <c r="A24" s="25"/>
      <c r="B24" s="26"/>
      <c r="C24" s="26"/>
      <c r="D24" s="26"/>
      <c r="E24" s="26"/>
      <c r="F24" s="26"/>
      <c r="G24" s="26"/>
      <c r="H24" s="21"/>
      <c r="I24" s="21"/>
      <c r="J24" s="21"/>
      <c r="K24" s="21"/>
      <c r="L24" s="21"/>
      <c r="M24" s="21"/>
      <c r="N24" s="7"/>
    </row>
    <row r="25" spans="1:14" ht="15" customHeight="1" x14ac:dyDescent="0.2">
      <c r="A25" s="88" t="s">
        <v>17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90"/>
    </row>
    <row r="26" spans="1:14" s="29" customFormat="1" x14ac:dyDescent="0.2">
      <c r="A26" s="27"/>
      <c r="B26" s="66" t="s">
        <v>10</v>
      </c>
      <c r="C26" s="66"/>
      <c r="D26" s="66"/>
      <c r="E26" s="66"/>
      <c r="F26" s="66"/>
      <c r="G26" s="66"/>
      <c r="H26" s="66"/>
      <c r="I26" s="66"/>
      <c r="J26" s="66"/>
      <c r="K26" s="82" t="s">
        <v>2</v>
      </c>
      <c r="L26" s="82"/>
      <c r="M26" s="82"/>
      <c r="N26" s="28"/>
    </row>
    <row r="27" spans="1:14" x14ac:dyDescent="0.2">
      <c r="A27" s="46"/>
      <c r="B27" s="11"/>
      <c r="C27" s="67">
        <v>100</v>
      </c>
      <c r="D27" s="114" t="s">
        <v>29</v>
      </c>
      <c r="E27" s="114"/>
      <c r="F27" s="114"/>
      <c r="G27" s="114"/>
      <c r="H27" s="114"/>
      <c r="I27" s="114"/>
      <c r="J27" s="114"/>
      <c r="K27" s="68">
        <f>B27*C27</f>
        <v>0</v>
      </c>
      <c r="L27" s="40">
        <f>IF(K27&lt;=500,K27,500)</f>
        <v>0</v>
      </c>
      <c r="M27" s="57"/>
      <c r="N27" s="8"/>
    </row>
    <row r="28" spans="1:14" x14ac:dyDescent="0.2">
      <c r="A28" s="46"/>
      <c r="B28" s="69"/>
      <c r="C28" s="67"/>
      <c r="D28" s="114"/>
      <c r="E28" s="114"/>
      <c r="F28" s="114"/>
      <c r="G28" s="114"/>
      <c r="H28" s="114"/>
      <c r="I28" s="114"/>
      <c r="J28" s="114"/>
      <c r="K28" s="70"/>
      <c r="L28" s="71"/>
      <c r="M28" s="57"/>
      <c r="N28" s="8"/>
    </row>
    <row r="29" spans="1:14" ht="8.25" customHeight="1" x14ac:dyDescent="0.2">
      <c r="A29" s="12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</row>
    <row r="30" spans="1:14" ht="7.5" customHeight="1" x14ac:dyDescent="0.2">
      <c r="A30" s="30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6"/>
    </row>
    <row r="31" spans="1:14" ht="15.75" customHeight="1" x14ac:dyDescent="0.2">
      <c r="A31" s="88" t="s">
        <v>31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6"/>
    </row>
    <row r="32" spans="1:14" ht="70.5" customHeight="1" x14ac:dyDescent="0.2">
      <c r="A32" s="30"/>
      <c r="B32" s="112" t="s">
        <v>30</v>
      </c>
      <c r="C32" s="112"/>
      <c r="D32" s="72" t="s">
        <v>35</v>
      </c>
      <c r="E32" s="73"/>
      <c r="F32" s="73"/>
      <c r="G32" s="73"/>
      <c r="H32" s="57"/>
      <c r="I32" s="57"/>
      <c r="J32" s="57"/>
      <c r="K32" s="82" t="s">
        <v>2</v>
      </c>
      <c r="L32" s="82"/>
      <c r="M32" s="82"/>
      <c r="N32" s="8"/>
    </row>
    <row r="33" spans="1:14" x14ac:dyDescent="0.2">
      <c r="A33" s="31"/>
      <c r="B33" s="113"/>
      <c r="C33" s="113"/>
      <c r="D33" s="11"/>
      <c r="E33" s="57"/>
      <c r="F33" s="57"/>
      <c r="G33" s="57"/>
      <c r="H33" s="98"/>
      <c r="I33" s="98"/>
      <c r="J33" s="74">
        <f>B33*3</f>
        <v>0</v>
      </c>
      <c r="K33" s="74">
        <f>D33*5</f>
        <v>0</v>
      </c>
      <c r="L33" s="41">
        <f>IF(SUM(J33:K33)&lt;=150,SUM(J33:K33),150)</f>
        <v>0</v>
      </c>
      <c r="M33" s="57"/>
      <c r="N33" s="8"/>
    </row>
    <row r="34" spans="1:14" x14ac:dyDescent="0.2">
      <c r="A34" s="31"/>
      <c r="B34" s="65"/>
      <c r="C34" s="65"/>
      <c r="D34" s="65"/>
      <c r="E34" s="57"/>
      <c r="F34" s="57"/>
      <c r="G34" s="57"/>
      <c r="H34" s="57"/>
      <c r="I34" s="57"/>
      <c r="J34" s="75"/>
      <c r="K34" s="75"/>
      <c r="L34" s="71"/>
      <c r="M34" s="57"/>
      <c r="N34" s="8"/>
    </row>
    <row r="35" spans="1:14" ht="15" customHeight="1" x14ac:dyDescent="0.2">
      <c r="A35" s="119" t="s">
        <v>18</v>
      </c>
      <c r="B35" s="120"/>
      <c r="C35" s="120"/>
      <c r="D35" s="121"/>
      <c r="E35" s="130" t="s">
        <v>19</v>
      </c>
      <c r="F35" s="131"/>
      <c r="G35" s="132"/>
      <c r="H35" s="130" t="s">
        <v>20</v>
      </c>
      <c r="I35" s="132"/>
      <c r="J35" s="125" t="s">
        <v>21</v>
      </c>
      <c r="K35" s="125"/>
      <c r="L35" s="125"/>
      <c r="M35" s="125"/>
      <c r="N35" s="17"/>
    </row>
    <row r="36" spans="1:14" ht="36" customHeight="1" x14ac:dyDescent="0.2">
      <c r="A36" s="122"/>
      <c r="B36" s="123"/>
      <c r="C36" s="123"/>
      <c r="D36" s="124"/>
      <c r="E36" s="127">
        <f>SUM(L22,L27,L33)</f>
        <v>0</v>
      </c>
      <c r="F36" s="128"/>
      <c r="G36" s="129"/>
      <c r="H36" s="127">
        <f>IF(E36&gt;=900,6,IF(E36&gt;=800,5,IF(E36&gt;=700,4,IF(E36&gt;=600,3,IF(E36&gt;=500,1,0)))))</f>
        <v>0</v>
      </c>
      <c r="I36" s="129"/>
      <c r="J36" s="118">
        <f>IF(H36=1,"ASESOR 5",IF(H36=3,"ASESOR 4",IF(H36=4,"ASESOR 3",IF(H36=5,"ASESOR 2",IF(H36=6,"ASESOR 1/ASESOR DE GOBIERNO",0)))))</f>
        <v>0</v>
      </c>
      <c r="K36" s="118"/>
      <c r="L36" s="118"/>
      <c r="M36" s="118"/>
      <c r="N36" s="32"/>
    </row>
    <row r="37" spans="1:14" ht="6.75" customHeight="1" x14ac:dyDescent="0.2">
      <c r="A37" s="52"/>
      <c r="B37" s="76"/>
      <c r="C37" s="76"/>
      <c r="D37" s="76"/>
      <c r="E37" s="77"/>
      <c r="F37" s="77"/>
      <c r="G37" s="77"/>
      <c r="H37" s="78"/>
      <c r="I37" s="78"/>
      <c r="J37" s="78"/>
      <c r="K37" s="78"/>
      <c r="L37" s="78"/>
      <c r="M37" s="78"/>
      <c r="N37" s="33"/>
    </row>
    <row r="38" spans="1:14" ht="33" customHeight="1" x14ac:dyDescent="0.2">
      <c r="A38" s="110" t="s">
        <v>22</v>
      </c>
      <c r="B38" s="111"/>
      <c r="C38" s="111"/>
      <c r="D38" s="111"/>
      <c r="E38" s="111"/>
      <c r="F38" s="111"/>
      <c r="G38" s="111"/>
      <c r="H38" s="111"/>
      <c r="I38" s="34"/>
      <c r="J38" s="137"/>
      <c r="K38" s="137"/>
      <c r="L38" s="137"/>
      <c r="M38" s="137"/>
      <c r="N38" s="138"/>
    </row>
    <row r="39" spans="1:14" ht="36" customHeight="1" x14ac:dyDescent="0.2">
      <c r="A39" s="104" t="s">
        <v>12</v>
      </c>
      <c r="B39" s="105"/>
      <c r="C39" s="105"/>
      <c r="D39" s="105"/>
      <c r="E39" s="105"/>
      <c r="F39" s="105"/>
      <c r="G39" s="105"/>
      <c r="H39" s="105"/>
      <c r="I39" s="106"/>
      <c r="J39" s="139"/>
      <c r="K39" s="137"/>
      <c r="L39" s="137"/>
      <c r="M39" s="138"/>
      <c r="N39" s="140"/>
    </row>
    <row r="40" spans="1:14" ht="36" customHeight="1" x14ac:dyDescent="0.2">
      <c r="A40" s="104" t="s">
        <v>23</v>
      </c>
      <c r="B40" s="105"/>
      <c r="C40" s="105"/>
      <c r="D40" s="105"/>
      <c r="E40" s="105"/>
      <c r="F40" s="105"/>
      <c r="G40" s="105"/>
      <c r="H40" s="105"/>
      <c r="I40" s="106"/>
      <c r="J40" s="139"/>
      <c r="K40" s="137"/>
      <c r="L40" s="137"/>
      <c r="M40" s="137"/>
      <c r="N40" s="140"/>
    </row>
    <row r="41" spans="1:14" ht="44.25" customHeight="1" x14ac:dyDescent="0.2">
      <c r="A41" s="107" t="s">
        <v>24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9"/>
    </row>
    <row r="42" spans="1:14" ht="13.5" customHeight="1" x14ac:dyDescent="0.2">
      <c r="A42" s="30"/>
      <c r="B42" s="73"/>
      <c r="C42" s="73"/>
      <c r="D42" s="73"/>
      <c r="E42" s="73"/>
      <c r="F42" s="73"/>
      <c r="G42" s="73"/>
      <c r="H42" s="57"/>
      <c r="I42" s="57"/>
      <c r="J42" s="57"/>
      <c r="K42" s="57"/>
      <c r="L42" s="57"/>
      <c r="M42" s="57"/>
      <c r="N42" s="8"/>
    </row>
    <row r="43" spans="1:14" ht="13.5" customHeight="1" x14ac:dyDescent="0.2">
      <c r="A43" s="30"/>
      <c r="B43" s="73"/>
      <c r="C43" s="73"/>
      <c r="D43" s="73"/>
      <c r="E43" s="73"/>
      <c r="F43" s="73"/>
      <c r="G43" s="73"/>
      <c r="H43" s="57"/>
      <c r="I43" s="57"/>
      <c r="J43" s="57"/>
      <c r="K43" s="57"/>
      <c r="L43" s="57"/>
      <c r="M43" s="57"/>
      <c r="N43" s="8"/>
    </row>
    <row r="44" spans="1:14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8"/>
    </row>
    <row r="45" spans="1:14" x14ac:dyDescent="0.2">
      <c r="A45" s="97" t="s">
        <v>3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9"/>
    </row>
    <row r="46" spans="1:14" ht="11.25" customHeight="1" x14ac:dyDescent="0.2">
      <c r="A46" s="100" t="s">
        <v>9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2"/>
    </row>
    <row r="47" spans="1:14" ht="15" customHeight="1" x14ac:dyDescent="0.2">
      <c r="A47" s="47"/>
      <c r="B47" s="71"/>
      <c r="C47" s="71"/>
      <c r="D47" s="79" t="s">
        <v>25</v>
      </c>
      <c r="E47" s="101"/>
      <c r="F47" s="101"/>
      <c r="G47" s="101"/>
      <c r="H47" s="101"/>
      <c r="I47" s="101"/>
      <c r="J47" s="101"/>
      <c r="K47" s="101"/>
      <c r="L47" s="101"/>
      <c r="M47" s="71"/>
      <c r="N47" s="48"/>
    </row>
    <row r="48" spans="1:14" ht="15" customHeight="1" x14ac:dyDescent="0.2">
      <c r="A48" s="47"/>
      <c r="B48" s="71"/>
      <c r="C48" s="71"/>
      <c r="D48" s="80" t="s">
        <v>26</v>
      </c>
      <c r="E48" s="101"/>
      <c r="F48" s="101"/>
      <c r="G48" s="101"/>
      <c r="H48" s="101"/>
      <c r="I48" s="101"/>
      <c r="J48" s="101"/>
      <c r="K48" s="101"/>
      <c r="L48" s="101"/>
      <c r="M48" s="71"/>
      <c r="N48" s="48"/>
    </row>
    <row r="49" spans="1:22" ht="3" customHeight="1" x14ac:dyDescent="0.2">
      <c r="A49" s="35"/>
      <c r="B49" s="36"/>
      <c r="C49" s="36"/>
      <c r="D49" s="42"/>
      <c r="E49" s="22"/>
      <c r="F49" s="22"/>
      <c r="G49" s="22"/>
      <c r="H49" s="16"/>
      <c r="I49" s="16"/>
      <c r="J49" s="16"/>
      <c r="K49" s="16"/>
      <c r="L49" s="16"/>
      <c r="M49" s="16"/>
      <c r="N49" s="17"/>
    </row>
    <row r="51" spans="1:22" x14ac:dyDescent="0.2">
      <c r="P51" s="103"/>
      <c r="Q51" s="103"/>
      <c r="R51" s="103"/>
      <c r="S51" s="103"/>
      <c r="T51" s="103"/>
      <c r="U51" s="103"/>
      <c r="V51" s="103"/>
    </row>
    <row r="52" spans="1:22" x14ac:dyDescent="0.2">
      <c r="A52" s="37"/>
      <c r="B52" s="37"/>
      <c r="C52" s="37"/>
      <c r="D52" s="37"/>
      <c r="E52" s="37"/>
      <c r="F52" s="37"/>
      <c r="G52" s="37"/>
    </row>
  </sheetData>
  <sheetProtection formatCells="0" formatColumns="0" formatRows="0" insertColumns="0" insertRows="0" insertHyperlinks="0" deleteColumns="0" deleteRows="0" selectLockedCells="1" sort="0" autoFilter="0" pivotTables="0"/>
  <mergeCells count="46">
    <mergeCell ref="D27:J28"/>
    <mergeCell ref="A5:N5"/>
    <mergeCell ref="J36:M36"/>
    <mergeCell ref="A35:D36"/>
    <mergeCell ref="J35:M35"/>
    <mergeCell ref="E10:F10"/>
    <mergeCell ref="H33:I33"/>
    <mergeCell ref="E36:G36"/>
    <mergeCell ref="E35:G35"/>
    <mergeCell ref="H35:I35"/>
    <mergeCell ref="H36:I36"/>
    <mergeCell ref="J10:L10"/>
    <mergeCell ref="C13:D13"/>
    <mergeCell ref="C15:D15"/>
    <mergeCell ref="A31:M31"/>
    <mergeCell ref="A9:L9"/>
    <mergeCell ref="A38:H38"/>
    <mergeCell ref="J38:N38"/>
    <mergeCell ref="K32:M32"/>
    <mergeCell ref="B32:C32"/>
    <mergeCell ref="B33:C33"/>
    <mergeCell ref="A45:N45"/>
    <mergeCell ref="A46:N46"/>
    <mergeCell ref="P51:V51"/>
    <mergeCell ref="A39:I39"/>
    <mergeCell ref="J39:M39"/>
    <mergeCell ref="A40:I40"/>
    <mergeCell ref="J40:M40"/>
    <mergeCell ref="A41:N41"/>
    <mergeCell ref="E47:L47"/>
    <mergeCell ref="E48:L48"/>
    <mergeCell ref="C11:D11"/>
    <mergeCell ref="K26:M26"/>
    <mergeCell ref="A4:N4"/>
    <mergeCell ref="C17:D17"/>
    <mergeCell ref="C18:D18"/>
    <mergeCell ref="A22:J22"/>
    <mergeCell ref="A25:N25"/>
    <mergeCell ref="C12:D12"/>
    <mergeCell ref="B8:C8"/>
    <mergeCell ref="D6:K6"/>
    <mergeCell ref="D8:K8"/>
    <mergeCell ref="C16:D16"/>
    <mergeCell ref="B7:C7"/>
    <mergeCell ref="D7:K7"/>
    <mergeCell ref="A6:C6"/>
  </mergeCells>
  <printOptions horizontalCentered="1"/>
  <pageMargins left="0.74803149606299213" right="0.39370078740157483" top="0.78740157480314965" bottom="0.51181102362204722" header="0" footer="0"/>
  <pageSetup paperSize="9" scale="95" orientation="portrait" horizontalDpi="4294967294" vertic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MRL-CAL-AS-002</vt:lpstr>
      <vt:lpstr>'MRL-CAL-AS-002'!Área_de_impresión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VTAYUPANTA</dc:creator>
  <cp:lastModifiedBy>Nattacha Marivel Bayas Llanga</cp:lastModifiedBy>
  <cp:lastPrinted>2024-10-03T15:42:26Z</cp:lastPrinted>
  <dcterms:created xsi:type="dcterms:W3CDTF">2013-10-14T16:44:17Z</dcterms:created>
  <dcterms:modified xsi:type="dcterms:W3CDTF">2024-12-18T18:19:49Z</dcterms:modified>
</cp:coreProperties>
</file>