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SANTIAGO VEGA\ESCRITORIO\REMUNERACIONES\5. ADN\Techos\"/>
    </mc:Choice>
  </mc:AlternateContent>
  <xr:revisionPtr revIDLastSave="0" documentId="13_ncr:1_{75FBB851-D82A-476B-B1E7-67DC629BFEC2}" xr6:coauthVersionLast="36" xr6:coauthVersionMax="36" xr10:uidLastSave="{00000000-0000-0000-0000-000000000000}"/>
  <workbookProtection workbookAlgorithmName="SHA-512" workbookHashValue="h0+5KzIVNIrnOfru1YMtjqB9tN+Ug5CnP5T8Zq2bC59ZnvwkLdRTeV2MrP02TtqjWLM8yu+f3AyJ1WJE04sXdg==" workbookSaltValue="0ptIhWb4nMuYEdcEXVpKLg==" workbookSpinCount="100000" lockStructure="1"/>
  <bookViews>
    <workbookView xWindow="240" yWindow="195" windowWidth="20115" windowHeight="7875" firstSheet="1" activeTab="1" xr2:uid="{00000000-000D-0000-FFFF-FFFF00000000}"/>
  </bookViews>
  <sheets>
    <sheet name="ACTIVIDAD - DENOMINACION PU (2" sheetId="10" state="hidden" r:id="rId1"/>
    <sheet name="ACTIVIDAD - DENOMINACION PUESTO" sheetId="7" r:id="rId2"/>
    <sheet name="LISTA ACTIVIDADES FINAL" sheetId="5" state="hidden" r:id="rId3"/>
    <sheet name="CARGOS X NIVEL" sheetId="6" state="hidden" r:id="rId4"/>
    <sheet name="RMU X NIVEL" sheetId="8" state="hidden" r:id="rId5"/>
  </sheets>
  <definedNames>
    <definedName name="_xlnm._FilterDatabase" localSheetId="2" hidden="1">'LISTA ACTIVIDADES FINAL'!$B$3:$F$444</definedName>
    <definedName name="NIVEL_1">'CARGOS X NIVEL'!$A$4:$A$170</definedName>
    <definedName name="NIVEL_1.1">'CARGOS X NIVEL'!$B$4:$B$5</definedName>
    <definedName name="NIVEL_2">'CARGOS X NIVEL'!$C$4:$C$66</definedName>
    <definedName name="NIVEL_2.1">'CARGOS X NIVEL'!$D$4:$D$5</definedName>
    <definedName name="NIVEL_3">'CARGOS X NIVEL'!$E$4:$E$20</definedName>
    <definedName name="NIVEL_4">'CARGOS X NIVEL'!$F$4:$F$22</definedName>
    <definedName name="NIVEL_5">'CARGOS X NIVEL'!$G$4:$G$54</definedName>
    <definedName name="NIVEL_5.1">'CARGOS X NIVEL'!$H$4:$H$5</definedName>
    <definedName name="NIVEL_6">'CARGOS X NIVEL'!$I$4:$I$41</definedName>
    <definedName name="NIVEL_6.1">'CARGOS X NIVEL'!$J$4</definedName>
    <definedName name="NIVEL_7">'CARGOS X NIVEL'!$K$4:$K$18</definedName>
    <definedName name="NIVEL_7.1">'CARGOS X NIVEL'!$L$4</definedName>
    <definedName name="NIVEL_7.2">'CARGOS X NIVEL'!$M$4:$M$5</definedName>
    <definedName name="NIVEL_8">'CARGOS X NIVEL'!$N$4:$N$56</definedName>
    <definedName name="NIVEL_9">'CARGOS X NIVEL'!$O$4:$O$19</definedName>
    <definedName name="NIVELES">'CARGOS X NIVEL'!$A$3:$O$3</definedName>
  </definedNames>
  <calcPr calcId="179021"/>
</workbook>
</file>

<file path=xl/calcChain.xml><?xml version="1.0" encoding="utf-8"?>
<calcChain xmlns="http://schemas.openxmlformats.org/spreadsheetml/2006/main">
  <c r="J14" i="7" l="1"/>
  <c r="I31" i="7"/>
  <c r="I38" i="7" l="1"/>
  <c r="L22" i="7" l="1"/>
  <c r="L23" i="7" s="1"/>
  <c r="L24" i="7" s="1"/>
  <c r="L25" i="7" s="1"/>
  <c r="L26" i="7" s="1"/>
  <c r="L27" i="7" s="1"/>
  <c r="L28" i="7" s="1"/>
  <c r="L29" i="7" s="1"/>
  <c r="L30" i="7" s="1"/>
  <c r="L31" i="7" s="1"/>
  <c r="L32" i="7" s="1"/>
  <c r="L33" i="7" s="1"/>
  <c r="L34" i="7" s="1"/>
  <c r="L35" i="7" s="1"/>
  <c r="L36" i="7" s="1"/>
  <c r="L37" i="7" s="1"/>
  <c r="L38" i="7" s="1"/>
  <c r="L39" i="7" s="1"/>
  <c r="L40" i="7" s="1"/>
  <c r="L41" i="7" s="1"/>
  <c r="L42" i="7" s="1"/>
  <c r="L43" i="7" s="1"/>
  <c r="L44" i="7" s="1"/>
  <c r="L45" i="7" s="1"/>
  <c r="L46" i="7" s="1"/>
  <c r="L47" i="7" s="1"/>
  <c r="L48" i="7" s="1"/>
  <c r="L49" i="7" s="1"/>
  <c r="L50" i="7" s="1"/>
  <c r="L51" i="7" s="1"/>
  <c r="L52" i="7" s="1"/>
  <c r="L53" i="7" s="1"/>
  <c r="L54" i="7" s="1"/>
  <c r="L55" i="7" s="1"/>
  <c r="L56" i="7" s="1"/>
  <c r="L57" i="7" s="1"/>
  <c r="L58" i="7" s="1"/>
  <c r="L59" i="7" s="1"/>
  <c r="L60" i="7" s="1"/>
  <c r="L61" i="7" s="1"/>
  <c r="L62" i="7" s="1"/>
  <c r="L63" i="7" s="1"/>
  <c r="L64" i="7" s="1"/>
  <c r="L65" i="7" s="1"/>
  <c r="L66" i="7" s="1"/>
  <c r="L67" i="7" s="1"/>
  <c r="L68" i="7" s="1"/>
  <c r="L69" i="7" s="1"/>
  <c r="L70" i="7" s="1"/>
  <c r="L71" i="7" s="1"/>
  <c r="L72" i="7" s="1"/>
  <c r="L73" i="7" s="1"/>
  <c r="L74" i="7" s="1"/>
  <c r="L75" i="7" s="1"/>
  <c r="L76" i="7" s="1"/>
  <c r="L77" i="7" s="1"/>
  <c r="L78" i="7" s="1"/>
  <c r="L79" i="7" s="1"/>
  <c r="L80" i="7" s="1"/>
  <c r="L81" i="7" s="1"/>
  <c r="L82" i="7" s="1"/>
  <c r="L83" i="7" s="1"/>
  <c r="L84" i="7" s="1"/>
  <c r="L85" i="7" s="1"/>
  <c r="L86" i="7" s="1"/>
  <c r="L87" i="7" s="1"/>
  <c r="L88" i="7" s="1"/>
  <c r="L89" i="7" s="1"/>
  <c r="L90" i="7" s="1"/>
  <c r="L91" i="7" s="1"/>
  <c r="L92" i="7" s="1"/>
  <c r="L93" i="7" s="1"/>
  <c r="L94" i="7" s="1"/>
  <c r="L95" i="7" s="1"/>
  <c r="L96" i="7" s="1"/>
  <c r="L97" i="7" s="1"/>
  <c r="L98" i="7" s="1"/>
  <c r="L99" i="7" s="1"/>
  <c r="L100" i="7" s="1"/>
  <c r="L101" i="7" s="1"/>
  <c r="L102" i="7" s="1"/>
  <c r="L103" i="7" s="1"/>
  <c r="L104" i="7" s="1"/>
  <c r="L105" i="7" s="1"/>
  <c r="L106" i="7" s="1"/>
  <c r="L107" i="7" s="1"/>
  <c r="L108" i="7" s="1"/>
  <c r="L109" i="7" s="1"/>
  <c r="L110" i="7" s="1"/>
  <c r="L111" i="7" s="1"/>
  <c r="L112" i="7" s="1"/>
  <c r="L113" i="7" s="1"/>
  <c r="L114" i="7" s="1"/>
  <c r="L115" i="7" s="1"/>
  <c r="L116" i="7" s="1"/>
  <c r="L117" i="7" s="1"/>
  <c r="L118" i="7" s="1"/>
  <c r="L119" i="7" s="1"/>
  <c r="L120" i="7" s="1"/>
  <c r="L121" i="7" s="1"/>
  <c r="L122" i="7" s="1"/>
  <c r="L123" i="7" s="1"/>
  <c r="L124" i="7" s="1"/>
  <c r="L125" i="7" s="1"/>
  <c r="L126" i="7" s="1"/>
  <c r="L127" i="7" s="1"/>
  <c r="L128" i="7" s="1"/>
  <c r="L129" i="7" s="1"/>
  <c r="L130" i="7" s="1"/>
  <c r="L131" i="7" s="1"/>
  <c r="L132" i="7" s="1"/>
  <c r="L133" i="7" s="1"/>
  <c r="L134" i="7" s="1"/>
  <c r="L135" i="7" s="1"/>
  <c r="L136" i="7" s="1"/>
  <c r="L137" i="7" s="1"/>
  <c r="L138" i="7" s="1"/>
  <c r="L139" i="7" s="1"/>
  <c r="L140" i="7" s="1"/>
  <c r="L141" i="7" s="1"/>
  <c r="L142" i="7" s="1"/>
  <c r="L143" i="7" s="1"/>
  <c r="L144" i="7" s="1"/>
  <c r="L145" i="7" s="1"/>
  <c r="L146" i="7" s="1"/>
  <c r="L147" i="7" s="1"/>
  <c r="L148" i="7" s="1"/>
  <c r="L149" i="7" s="1"/>
  <c r="L150" i="7" s="1"/>
  <c r="L151" i="7" s="1"/>
  <c r="L152" i="7" s="1"/>
  <c r="L153" i="7" s="1"/>
  <c r="L154" i="7" s="1"/>
  <c r="L155" i="7" s="1"/>
  <c r="L156" i="7" s="1"/>
  <c r="L157" i="7" s="1"/>
  <c r="L158" i="7" s="1"/>
  <c r="L159" i="7" s="1"/>
  <c r="L160" i="7" s="1"/>
  <c r="L161" i="7" s="1"/>
  <c r="L162" i="7" s="1"/>
  <c r="L163" i="7" s="1"/>
  <c r="L164" i="7" s="1"/>
  <c r="L165" i="7" s="1"/>
  <c r="L166" i="7" s="1"/>
  <c r="L167" i="7" s="1"/>
  <c r="L168" i="7" s="1"/>
  <c r="L169" i="7" s="1"/>
  <c r="L170" i="7" s="1"/>
  <c r="L171" i="7" s="1"/>
  <c r="L172" i="7" s="1"/>
  <c r="L173" i="7" s="1"/>
  <c r="L174" i="7" s="1"/>
  <c r="L175" i="7" s="1"/>
  <c r="L176" i="7" s="1"/>
  <c r="L177" i="7" s="1"/>
  <c r="L178" i="7" s="1"/>
  <c r="L179" i="7" s="1"/>
  <c r="L180" i="7" s="1"/>
  <c r="L181" i="7" s="1"/>
  <c r="L182" i="7" s="1"/>
  <c r="L183" i="7" s="1"/>
  <c r="L184" i="7" s="1"/>
  <c r="L185" i="7" s="1"/>
  <c r="L186" i="7" s="1"/>
  <c r="L187" i="7" s="1"/>
  <c r="L188" i="7" s="1"/>
  <c r="L189" i="7" s="1"/>
  <c r="L190" i="7" s="1"/>
  <c r="L191" i="7" s="1"/>
  <c r="L192" i="7" s="1"/>
  <c r="L193" i="7" s="1"/>
  <c r="L194" i="7" s="1"/>
  <c r="L195" i="7" s="1"/>
  <c r="L196" i="7" s="1"/>
  <c r="L197" i="7" s="1"/>
  <c r="L198" i="7" s="1"/>
  <c r="L199" i="7" s="1"/>
  <c r="L200" i="7" s="1"/>
  <c r="L201" i="7" s="1"/>
  <c r="L202" i="7" s="1"/>
  <c r="L203" i="7" s="1"/>
  <c r="L204" i="7" s="1"/>
  <c r="L205" i="7" s="1"/>
  <c r="L206" i="7" s="1"/>
  <c r="L207" i="7" s="1"/>
  <c r="L208" i="7" s="1"/>
  <c r="L209" i="7" s="1"/>
  <c r="L210" i="7" s="1"/>
  <c r="L211" i="7" s="1"/>
  <c r="L212" i="7" s="1"/>
  <c r="L213" i="7" s="1"/>
  <c r="L214" i="7" s="1"/>
  <c r="L215" i="7" s="1"/>
  <c r="L216" i="7" s="1"/>
  <c r="L217" i="7" s="1"/>
  <c r="L218" i="7" s="1"/>
  <c r="L219" i="7" s="1"/>
  <c r="L220" i="7" s="1"/>
  <c r="L221" i="7" s="1"/>
  <c r="L222" i="7" s="1"/>
  <c r="L223" i="7" s="1"/>
  <c r="L224" i="7" s="1"/>
  <c r="L225" i="7" s="1"/>
  <c r="L226" i="7" s="1"/>
  <c r="L227" i="7" s="1"/>
  <c r="L228" i="7" s="1"/>
  <c r="L229" i="7" s="1"/>
  <c r="L230" i="7" s="1"/>
  <c r="L231" i="7" s="1"/>
  <c r="L232" i="7" s="1"/>
  <c r="L233" i="7" s="1"/>
  <c r="L234" i="7" s="1"/>
  <c r="L235" i="7" s="1"/>
  <c r="L236" i="7" s="1"/>
  <c r="L237" i="7" s="1"/>
  <c r="L238" i="7" s="1"/>
  <c r="L239" i="7" s="1"/>
  <c r="L240" i="7" s="1"/>
  <c r="L241" i="7" s="1"/>
  <c r="L242" i="7" s="1"/>
  <c r="L243" i="7" s="1"/>
  <c r="L244" i="7" s="1"/>
  <c r="L245" i="7" s="1"/>
  <c r="L246" i="7" s="1"/>
  <c r="L247" i="7" s="1"/>
  <c r="L248" i="7" s="1"/>
  <c r="L249" i="7" s="1"/>
  <c r="L250" i="7" s="1"/>
  <c r="L251" i="7" s="1"/>
  <c r="L252" i="7" s="1"/>
  <c r="L253" i="7" s="1"/>
  <c r="L254" i="7" s="1"/>
  <c r="L255" i="7" s="1"/>
  <c r="L256" i="7" s="1"/>
  <c r="L257" i="7" s="1"/>
  <c r="L258" i="7" s="1"/>
  <c r="L259" i="7" s="1"/>
  <c r="L260" i="7" s="1"/>
  <c r="L261" i="7" s="1"/>
  <c r="L262" i="7" s="1"/>
  <c r="L263" i="7" s="1"/>
  <c r="L264" i="7" s="1"/>
  <c r="L265" i="7" s="1"/>
  <c r="L266" i="7" s="1"/>
  <c r="L267" i="7" s="1"/>
  <c r="L268" i="7" s="1"/>
  <c r="L269" i="7" s="1"/>
  <c r="L270" i="7" s="1"/>
  <c r="L271" i="7" s="1"/>
  <c r="L272" i="7" s="1"/>
  <c r="L273" i="7" s="1"/>
  <c r="L274" i="7" s="1"/>
  <c r="L275" i="7" s="1"/>
  <c r="L276" i="7" s="1"/>
  <c r="L277" i="7" s="1"/>
  <c r="L278" i="7" s="1"/>
  <c r="L279" i="7" s="1"/>
  <c r="L280" i="7" s="1"/>
  <c r="L281" i="7" s="1"/>
  <c r="L282" i="7" s="1"/>
  <c r="L283" i="7" s="1"/>
  <c r="L284" i="7" s="1"/>
  <c r="L285" i="7" s="1"/>
  <c r="L286" i="7" s="1"/>
  <c r="L287" i="7" s="1"/>
  <c r="L288" i="7" s="1"/>
  <c r="L289" i="7" s="1"/>
  <c r="L290" i="7" s="1"/>
  <c r="L291" i="7" s="1"/>
  <c r="L292" i="7" s="1"/>
  <c r="L293" i="7" s="1"/>
  <c r="L294" i="7" s="1"/>
  <c r="L295" i="7" s="1"/>
  <c r="L296" i="7" s="1"/>
  <c r="L297" i="7" s="1"/>
  <c r="L298" i="7" s="1"/>
  <c r="L299" i="7" s="1"/>
  <c r="L300" i="7" s="1"/>
  <c r="L301" i="7" s="1"/>
  <c r="L302" i="7" s="1"/>
  <c r="L303" i="7" s="1"/>
  <c r="L304" i="7" s="1"/>
  <c r="L305" i="7" s="1"/>
  <c r="L306" i="7" s="1"/>
  <c r="L307" i="7" s="1"/>
  <c r="L308" i="7" s="1"/>
  <c r="L309" i="7" s="1"/>
  <c r="L310" i="7" s="1"/>
  <c r="L311" i="7" s="1"/>
  <c r="L312" i="7" s="1"/>
  <c r="L313" i="7" s="1"/>
  <c r="L314" i="7" s="1"/>
  <c r="L315" i="7" s="1"/>
  <c r="L316" i="7" s="1"/>
  <c r="L317" i="7" s="1"/>
  <c r="L318" i="7" s="1"/>
  <c r="L319" i="7" s="1"/>
  <c r="L320" i="7" s="1"/>
  <c r="L321" i="7" s="1"/>
  <c r="L322" i="7" s="1"/>
  <c r="L323" i="7" s="1"/>
  <c r="L324" i="7" s="1"/>
  <c r="L325" i="7" s="1"/>
  <c r="L326" i="7" s="1"/>
  <c r="L327" i="7" s="1"/>
  <c r="L328" i="7" s="1"/>
  <c r="L329" i="7" s="1"/>
  <c r="L330" i="7" s="1"/>
  <c r="L331" i="7" s="1"/>
  <c r="L332" i="7" s="1"/>
  <c r="L333" i="7" s="1"/>
  <c r="L334" i="7" s="1"/>
  <c r="L335" i="7" s="1"/>
  <c r="L336" i="7" s="1"/>
  <c r="L337" i="7" s="1"/>
  <c r="L338" i="7" s="1"/>
  <c r="L339" i="7" s="1"/>
  <c r="L340" i="7" s="1"/>
  <c r="L341" i="7" s="1"/>
  <c r="L342" i="7" s="1"/>
  <c r="L343" i="7" s="1"/>
  <c r="L344" i="7" s="1"/>
  <c r="L345" i="7" s="1"/>
  <c r="L346" i="7" s="1"/>
  <c r="L347" i="7" s="1"/>
  <c r="L348" i="7" s="1"/>
  <c r="L349" i="7" s="1"/>
  <c r="L350" i="7" s="1"/>
  <c r="L351" i="7" s="1"/>
  <c r="L352" i="7" s="1"/>
  <c r="L353" i="7" s="1"/>
  <c r="L354" i="7" s="1"/>
  <c r="L355" i="7" s="1"/>
  <c r="L356" i="7" s="1"/>
  <c r="L357" i="7" s="1"/>
  <c r="L358" i="7" s="1"/>
  <c r="L359" i="7" s="1"/>
  <c r="L360" i="7" s="1"/>
  <c r="L361" i="7" s="1"/>
  <c r="L362" i="7" s="1"/>
  <c r="L363" i="7" s="1"/>
  <c r="L364" i="7" s="1"/>
  <c r="L365" i="7" s="1"/>
  <c r="L366" i="7" s="1"/>
  <c r="L367" i="7" s="1"/>
  <c r="L368" i="7" s="1"/>
  <c r="L369" i="7" s="1"/>
  <c r="L370" i="7" s="1"/>
  <c r="L371" i="7" s="1"/>
  <c r="L372" i="7" s="1"/>
  <c r="L373" i="7" s="1"/>
  <c r="L374" i="7" s="1"/>
  <c r="L375" i="7" s="1"/>
  <c r="L376" i="7" s="1"/>
  <c r="L377" i="7" s="1"/>
  <c r="L378" i="7" s="1"/>
  <c r="L379" i="7" s="1"/>
  <c r="L380" i="7" s="1"/>
  <c r="L381" i="7" s="1"/>
  <c r="L382" i="7" s="1"/>
  <c r="L383" i="7" s="1"/>
  <c r="L384" i="7" s="1"/>
  <c r="L385" i="7" s="1"/>
  <c r="L386" i="7" s="1"/>
  <c r="L387" i="7" s="1"/>
  <c r="L388" i="7" s="1"/>
  <c r="L389" i="7" s="1"/>
  <c r="L390" i="7" s="1"/>
  <c r="L391" i="7" s="1"/>
  <c r="L392" i="7" s="1"/>
  <c r="L393" i="7" s="1"/>
  <c r="L394" i="7" s="1"/>
  <c r="L395" i="7" s="1"/>
  <c r="L396" i="7" s="1"/>
  <c r="L397" i="7" s="1"/>
  <c r="L398" i="7" s="1"/>
  <c r="L399" i="7" s="1"/>
  <c r="L400" i="7" s="1"/>
  <c r="L401" i="7" s="1"/>
  <c r="L402" i="7" s="1"/>
  <c r="L403" i="7" s="1"/>
  <c r="L404" i="7" s="1"/>
  <c r="L405" i="7" s="1"/>
  <c r="L406" i="7" s="1"/>
  <c r="L407" i="7" s="1"/>
  <c r="L408" i="7" s="1"/>
  <c r="L409" i="7" s="1"/>
  <c r="L410" i="7" s="1"/>
  <c r="L411" i="7" s="1"/>
  <c r="L412" i="7" s="1"/>
  <c r="L413" i="7" s="1"/>
  <c r="L414" i="7" s="1"/>
  <c r="L415" i="7" s="1"/>
  <c r="L416" i="7" s="1"/>
  <c r="L417" i="7" s="1"/>
  <c r="L418" i="7" s="1"/>
  <c r="L419" i="7" s="1"/>
  <c r="L420" i="7" s="1"/>
  <c r="L421" i="7" s="1"/>
  <c r="L422" i="7" s="1"/>
  <c r="L423" i="7" s="1"/>
  <c r="L424" i="7" s="1"/>
  <c r="L425" i="7" s="1"/>
  <c r="L426" i="7" s="1"/>
  <c r="L427" i="7" s="1"/>
  <c r="L428" i="7" s="1"/>
  <c r="L429" i="7" s="1"/>
  <c r="L430" i="7" s="1"/>
  <c r="L431" i="7" s="1"/>
  <c r="L432" i="7" s="1"/>
  <c r="L433" i="7" s="1"/>
  <c r="L434" i="7" s="1"/>
  <c r="L435" i="7" s="1"/>
  <c r="L436" i="7" s="1"/>
  <c r="L437" i="7" s="1"/>
  <c r="L438" i="7" s="1"/>
  <c r="L439" i="7" s="1"/>
  <c r="L440" i="7" s="1"/>
  <c r="L441" i="7" s="1"/>
  <c r="L442" i="7" s="1"/>
  <c r="L443" i="7" s="1"/>
  <c r="L444" i="7" s="1"/>
  <c r="L445" i="7" s="1"/>
  <c r="L446" i="7" s="1"/>
  <c r="L447" i="7" s="1"/>
  <c r="L448" i="7" s="1"/>
  <c r="L449" i="7" s="1"/>
  <c r="L450" i="7" s="1"/>
  <c r="L451" i="7" s="1"/>
  <c r="L452" i="7" s="1"/>
  <c r="L453" i="7" s="1"/>
  <c r="L454" i="7" s="1"/>
  <c r="L455" i="7" s="1"/>
  <c r="L456" i="7" s="1"/>
  <c r="L457" i="7" s="1"/>
  <c r="L458" i="7" s="1"/>
  <c r="L459" i="7" s="1"/>
  <c r="L460" i="7" s="1"/>
  <c r="L461" i="7" s="1"/>
  <c r="L462" i="7" s="1"/>
  <c r="L21" i="7"/>
  <c r="B25" i="7" s="1"/>
  <c r="B113" i="7" l="1"/>
  <c r="B105" i="7"/>
  <c r="B97" i="7"/>
  <c r="B89" i="7"/>
  <c r="B81" i="7"/>
  <c r="B73" i="7"/>
  <c r="B65" i="7"/>
  <c r="B57" i="7"/>
  <c r="B49" i="7"/>
  <c r="B41" i="7"/>
  <c r="B33" i="7"/>
  <c r="B90" i="7"/>
  <c r="B66" i="7"/>
  <c r="B34" i="7"/>
  <c r="B104" i="7"/>
  <c r="B88" i="7"/>
  <c r="B56" i="7"/>
  <c r="B32" i="7"/>
  <c r="B95" i="7"/>
  <c r="B71" i="7"/>
  <c r="B55" i="7"/>
  <c r="B31" i="7"/>
  <c r="B102" i="7"/>
  <c r="B78" i="7"/>
  <c r="B54" i="7"/>
  <c r="B30" i="7"/>
  <c r="B109" i="7"/>
  <c r="B101" i="7"/>
  <c r="B93" i="7"/>
  <c r="B85" i="7"/>
  <c r="B77" i="7"/>
  <c r="B69" i="7"/>
  <c r="B61" i="7"/>
  <c r="B53" i="7"/>
  <c r="B45" i="7"/>
  <c r="B37" i="7"/>
  <c r="B29" i="7"/>
  <c r="B21" i="7"/>
  <c r="D21" i="7" s="1"/>
  <c r="B106" i="7"/>
  <c r="B82" i="7"/>
  <c r="B58" i="7"/>
  <c r="B42" i="7"/>
  <c r="B112" i="7"/>
  <c r="B80" i="7"/>
  <c r="B64" i="7"/>
  <c r="B40" i="7"/>
  <c r="B111" i="7"/>
  <c r="B79" i="7"/>
  <c r="B39" i="7"/>
  <c r="B17" i="7"/>
  <c r="D15" i="7" s="1"/>
  <c r="B94" i="7"/>
  <c r="B70" i="7"/>
  <c r="B38" i="7"/>
  <c r="B116" i="7"/>
  <c r="B84" i="7"/>
  <c r="B60" i="7"/>
  <c r="B44" i="7"/>
  <c r="B28" i="7"/>
  <c r="B20" i="7"/>
  <c r="D20" i="7" s="1"/>
  <c r="B114" i="7"/>
  <c r="B98" i="7"/>
  <c r="B74" i="7"/>
  <c r="B50" i="7"/>
  <c r="B26" i="7"/>
  <c r="B96" i="7"/>
  <c r="B72" i="7"/>
  <c r="B48" i="7"/>
  <c r="B24" i="7"/>
  <c r="B103" i="7"/>
  <c r="B87" i="7"/>
  <c r="B63" i="7"/>
  <c r="B47" i="7"/>
  <c r="B23" i="7"/>
  <c r="B110" i="7"/>
  <c r="B86" i="7"/>
  <c r="B62" i="7"/>
  <c r="B46" i="7"/>
  <c r="B22" i="7"/>
  <c r="C22" i="7" s="1"/>
  <c r="B18" i="7"/>
  <c r="D18" i="7" s="1"/>
  <c r="B108" i="7"/>
  <c r="B100" i="7"/>
  <c r="B92" i="7"/>
  <c r="B76" i="7"/>
  <c r="B68" i="7"/>
  <c r="B52" i="7"/>
  <c r="B36" i="7"/>
  <c r="B115" i="7"/>
  <c r="B107" i="7"/>
  <c r="B99" i="7"/>
  <c r="B91" i="7"/>
  <c r="B83" i="7"/>
  <c r="B75" i="7"/>
  <c r="B67" i="7"/>
  <c r="B59" i="7"/>
  <c r="B51" i="7"/>
  <c r="B43" i="7"/>
  <c r="B35" i="7"/>
  <c r="B27" i="7"/>
  <c r="B19" i="7"/>
  <c r="D19" i="7" s="1"/>
  <c r="C15" i="7" l="1"/>
  <c r="A15" i="7"/>
  <c r="C19" i="7"/>
  <c r="C21" i="7"/>
  <c r="C20" i="7"/>
  <c r="C18" i="7"/>
  <c r="D22" i="7"/>
  <c r="D17" i="7"/>
  <c r="C17" i="7"/>
  <c r="F6" i="10"/>
  <c r="E6" i="10"/>
  <c r="D6" i="10"/>
  <c r="C23" i="7" l="1"/>
  <c r="D23" i="7"/>
  <c r="D24" i="7" l="1"/>
  <c r="C24" i="7"/>
  <c r="C25" i="7" l="1"/>
  <c r="D25" i="7"/>
  <c r="D26" i="7"/>
  <c r="C26" i="7"/>
  <c r="C27" i="7" l="1"/>
  <c r="D27" i="7"/>
  <c r="C28" i="7" l="1"/>
  <c r="D28" i="7"/>
  <c r="C29" i="7" l="1"/>
  <c r="D29" i="7"/>
  <c r="D30" i="7" l="1"/>
  <c r="C30" i="7"/>
  <c r="C31" i="7" l="1"/>
  <c r="D31" i="7"/>
  <c r="D32" i="7" l="1"/>
  <c r="C32" i="7"/>
  <c r="D33" i="7" l="1"/>
  <c r="C33" i="7"/>
  <c r="D34" i="7" l="1"/>
  <c r="C34" i="7"/>
  <c r="C35" i="7" l="1"/>
  <c r="D35" i="7"/>
  <c r="C36" i="7" l="1"/>
  <c r="D36" i="7"/>
  <c r="C37" i="7" l="1"/>
  <c r="D37" i="7"/>
  <c r="D38" i="7" l="1"/>
  <c r="C38" i="7"/>
  <c r="C39" i="7" l="1"/>
  <c r="D39" i="7"/>
  <c r="C40" i="7" l="1"/>
  <c r="D40" i="7"/>
  <c r="C41" i="7" l="1"/>
  <c r="D41" i="7"/>
  <c r="D42" i="7" l="1"/>
  <c r="C42" i="7"/>
  <c r="D43" i="7" l="1"/>
  <c r="C43" i="7"/>
  <c r="C44" i="7" l="1"/>
  <c r="D44" i="7"/>
  <c r="D45" i="7" l="1"/>
  <c r="C45" i="7"/>
  <c r="D46" i="7" l="1"/>
  <c r="C46" i="7"/>
  <c r="C47" i="7" l="1"/>
  <c r="D47" i="7"/>
  <c r="D48" i="7" l="1"/>
  <c r="C48" i="7"/>
  <c r="C49" i="7" l="1"/>
  <c r="D49" i="7"/>
  <c r="D50" i="7" l="1"/>
  <c r="C50" i="7"/>
  <c r="C51" i="7" l="1"/>
  <c r="D51" i="7"/>
  <c r="D52" i="7" l="1"/>
  <c r="C52" i="7"/>
  <c r="C53" i="7" l="1"/>
  <c r="D53" i="7"/>
  <c r="D54" i="7" l="1"/>
  <c r="C54" i="7"/>
  <c r="C55" i="7" l="1"/>
  <c r="D55" i="7"/>
  <c r="C56" i="7" l="1"/>
  <c r="D56" i="7"/>
  <c r="C57" i="7" l="1"/>
  <c r="D57" i="7"/>
  <c r="D58" i="7" l="1"/>
  <c r="C58" i="7"/>
  <c r="C59" i="7" l="1"/>
  <c r="D59" i="7"/>
  <c r="C60" i="7" l="1"/>
  <c r="D60" i="7"/>
  <c r="D61" i="7" l="1"/>
  <c r="C61" i="7"/>
  <c r="D62" i="7" l="1"/>
  <c r="C62" i="7"/>
  <c r="C63" i="7" l="1"/>
  <c r="D63" i="7"/>
  <c r="C64" i="7" l="1"/>
  <c r="D64" i="7"/>
  <c r="C65" i="7" l="1"/>
  <c r="D65" i="7"/>
  <c r="C66" i="7" l="1"/>
  <c r="D66" i="7"/>
  <c r="D67" i="7" l="1"/>
  <c r="C67" i="7"/>
  <c r="D68" i="7" l="1"/>
  <c r="C68" i="7"/>
  <c r="C69" i="7" l="1"/>
  <c r="D69" i="7"/>
  <c r="D70" i="7" l="1"/>
  <c r="C70" i="7"/>
  <c r="C71" i="7" l="1"/>
  <c r="D71" i="7"/>
  <c r="C72" i="7" l="1"/>
  <c r="D72" i="7"/>
  <c r="C73" i="7" l="1"/>
  <c r="D73" i="7"/>
  <c r="C74" i="7" l="1"/>
  <c r="D74" i="7"/>
  <c r="C75" i="7" l="1"/>
  <c r="D75" i="7"/>
  <c r="D76" i="7" l="1"/>
  <c r="C76" i="7"/>
  <c r="C77" i="7" l="1"/>
  <c r="D77" i="7"/>
  <c r="D78" i="7" l="1"/>
  <c r="C78" i="7"/>
  <c r="C79" i="7" l="1"/>
  <c r="D79" i="7"/>
  <c r="C80" i="7" l="1"/>
  <c r="D80" i="7"/>
  <c r="D81" i="7" l="1"/>
  <c r="C81" i="7"/>
  <c r="D82" i="7" l="1"/>
  <c r="C82" i="7"/>
  <c r="C83" i="7" l="1"/>
  <c r="D83" i="7"/>
  <c r="C84" i="7" l="1"/>
  <c r="D84" i="7"/>
  <c r="C85" i="7" l="1"/>
  <c r="D85" i="7"/>
  <c r="C86" i="7" l="1"/>
  <c r="D86" i="7"/>
  <c r="C87" i="7" l="1"/>
  <c r="D87" i="7"/>
  <c r="D88" i="7" l="1"/>
  <c r="C88" i="7"/>
  <c r="C89" i="7" l="1"/>
  <c r="D89" i="7"/>
  <c r="D90" i="7" l="1"/>
  <c r="C90" i="7"/>
  <c r="C91" i="7" l="1"/>
  <c r="D91" i="7"/>
  <c r="C92" i="7" l="1"/>
  <c r="D92" i="7"/>
  <c r="D93" i="7" l="1"/>
  <c r="C93" i="7"/>
  <c r="C94" i="7" l="1"/>
  <c r="D94" i="7"/>
  <c r="C95" i="7" l="1"/>
  <c r="D95" i="7"/>
  <c r="D96" i="7" l="1"/>
  <c r="C96" i="7"/>
  <c r="C97" i="7" l="1"/>
  <c r="D97" i="7"/>
  <c r="C98" i="7" l="1"/>
  <c r="D98" i="7"/>
  <c r="C99" i="7" l="1"/>
  <c r="D99" i="7"/>
  <c r="C100" i="7" l="1"/>
  <c r="D100" i="7"/>
  <c r="C101" i="7" l="1"/>
  <c r="D101" i="7"/>
  <c r="D102" i="7" l="1"/>
  <c r="C102" i="7"/>
  <c r="D103" i="7" l="1"/>
  <c r="C103" i="7"/>
  <c r="D104" i="7" l="1"/>
  <c r="C104" i="7"/>
  <c r="D105" i="7" l="1"/>
  <c r="C105" i="7"/>
  <c r="C106" i="7" l="1"/>
  <c r="D106" i="7"/>
  <c r="C107" i="7" l="1"/>
  <c r="D107" i="7"/>
  <c r="C108" i="7" l="1"/>
  <c r="D108" i="7"/>
  <c r="C109" i="7" l="1"/>
  <c r="D109" i="7"/>
  <c r="C110" i="7" l="1"/>
  <c r="D110" i="7"/>
  <c r="D111" i="7" l="1"/>
  <c r="C111" i="7"/>
  <c r="C112" i="7" l="1"/>
  <c r="D112" i="7"/>
  <c r="D113" i="7" l="1"/>
  <c r="C113" i="7"/>
  <c r="C114" i="7" l="1"/>
  <c r="D114" i="7"/>
  <c r="C115" i="7" l="1"/>
  <c r="D115" i="7"/>
  <c r="D116" i="7" l="1"/>
  <c r="C116" i="7"/>
</calcChain>
</file>

<file path=xl/sharedStrings.xml><?xml version="1.0" encoding="utf-8"?>
<sst xmlns="http://schemas.openxmlformats.org/spreadsheetml/2006/main" count="2290" uniqueCount="922">
  <si>
    <t xml:space="preserve">NIVEL </t>
  </si>
  <si>
    <t>DENOMINACIÓN DEL PUESTO</t>
  </si>
  <si>
    <t>ACTIVIDAD</t>
  </si>
  <si>
    <t>RMU</t>
  </si>
  <si>
    <t>ADOQUINERO</t>
  </si>
  <si>
    <t>Cuadro de denominaciones de puesto incluidas para el Acuerdo Ministerial de Techos de Negociación para el año 2014</t>
  </si>
  <si>
    <t>ACTIVIDADES</t>
  </si>
  <si>
    <t>ECUADOR CONTINENTAL R.M.U HASTA USD 531</t>
  </si>
  <si>
    <t>PROVINCIA INSULAR DE GALÁPAGOS R.M.U. USD 1062</t>
  </si>
  <si>
    <t>ACEITERO DE EMBARCACIONES</t>
  </si>
  <si>
    <t>ACEITERO DE EQUIPOS Y MAQUINARIA</t>
  </si>
  <si>
    <t>ADMINISTRADOR DE PARADAS</t>
  </si>
  <si>
    <t>ASCENSORISTA</t>
  </si>
  <si>
    <t>ASEADOR (COCHES, CAMAL, CALLES, CEMENTERIO)</t>
  </si>
  <si>
    <t>ASISTENTE DE MANTENIMIENTO DE EQUIPOS ELECTRÓNICOS</t>
  </si>
  <si>
    <t>ASISTENTE DE MANTENIMIENTO PREVENTIVO Y CORRECTIVO</t>
  </si>
  <si>
    <t>ASISTENTE DE OPERACIONES</t>
  </si>
  <si>
    <t>ASISTENTE DE OPERADOR DE EQUIPOS Y/O MAQUINARIA</t>
  </si>
  <si>
    <t>ASISTENTE DE VÍAS</t>
  </si>
  <si>
    <t>AUXILIAR ADMINISTRATIVO DE SALUD</t>
  </si>
  <si>
    <t>AUXILIAR DE ACOMETIDA</t>
  </si>
  <si>
    <t>AUXILIAR DE BODEGA</t>
  </si>
  <si>
    <t>AUXILIAR DE CAMA BAJA</t>
  </si>
  <si>
    <t>AUXILIAR DE CATASTRO</t>
  </si>
  <si>
    <t>AUXILIAR DE CONTROL DE PÉRDIDAS DE AGUA POTABLE O ENERGÍA ELÉCTRICA</t>
  </si>
  <si>
    <t>AUXILIAR DE ELECTRICIDAD</t>
  </si>
  <si>
    <t>AUXILIAR DE IMPRENTA</t>
  </si>
  <si>
    <t>AUXILIAR DE LABORATORIO DE SUELOS</t>
  </si>
  <si>
    <t>AUXILIAR DE MANTENIMIENTO AUTOMOTRIZ</t>
  </si>
  <si>
    <t>AUXILIAR DE MANTENIMIENTO DE EQUIPOS ELÉCTRICOS</t>
  </si>
  <si>
    <t>AUXILIAR DE MANTENIMIENTO DE REDES DE AGUA POTABLE</t>
  </si>
  <si>
    <t>AUXILIAR DE MANTENIMIENTO DE SISTEMA DE COMUNICACIÓN</t>
  </si>
  <si>
    <t>AUXILIAR DE MANTENIMIENTO ELECTROMECÁNICO</t>
  </si>
  <si>
    <t>AUXILIAR DE MECÁNICA DE EQUIPOS DE REFRIGERACIÓN</t>
  </si>
  <si>
    <t>AUXILIAR DE MUESTREO</t>
  </si>
  <si>
    <t>AUXILIAR DE OPERACIÓN DE CENTRAL ELÉCTRICA</t>
  </si>
  <si>
    <t>AUXILIAR DE RADIO OPERACIÓN</t>
  </si>
  <si>
    <t>AUXILIAR DE SEGURIDAD INDUSTRIAL</t>
  </si>
  <si>
    <t>AUXILIAR DE SEÑALIZACIÓN Y SEMAFORIZACIÓN</t>
  </si>
  <si>
    <t>AUXILIAR DE SERVICIOS</t>
  </si>
  <si>
    <t>AUXILIAR DE SERVICIOS DE CAMILLERO</t>
  </si>
  <si>
    <t>AUXILIAR DE SERVICIOS DE MANTENIMIENTO</t>
  </si>
  <si>
    <t>AUXILIAR DE SERVICIOS DE SALUD</t>
  </si>
  <si>
    <t>AUXILIAR DE SERVICIOS MUNICIPALES (BALNEARIOS)</t>
  </si>
  <si>
    <t>AUXILIAR OPERADOR DE MOLINO</t>
  </si>
  <si>
    <t>AUXILIAR OPERADOR DE PLANTA HIDROELÉCTRICA</t>
  </si>
  <si>
    <t>AUXILIAR TÉCNICO DE MANTENIMIENTO DE TRANSPORTE</t>
  </si>
  <si>
    <t>AUXILIAR TÉCNICO SOLDADOR</t>
  </si>
  <si>
    <t>AUXILIAR TORRE PRECALCINACIÓN</t>
  </si>
  <si>
    <t>AYUDANTE DE ALBAÑIL</t>
  </si>
  <si>
    <t>AYUDANTE DE ALCANTARILLADO / AYUDANTE DEL SISTEMA DE ALCANTARILLADO</t>
  </si>
  <si>
    <t>AYUDANTE DE BANCO DE MEDIDORES</t>
  </si>
  <si>
    <t>AYUDANTE DE BODEGA</t>
  </si>
  <si>
    <t>AYUDANTE DE CAMPO DE AGUA POTABLE</t>
  </si>
  <si>
    <t>AYUDANTE DE CARGADORA DE MATERIALES</t>
  </si>
  <si>
    <t>AYUDANTE DE CARPINTERÍA</t>
  </si>
  <si>
    <t>AYUDANTE DE CARRETONES</t>
  </si>
  <si>
    <t>AYUDANTE DE COCINA</t>
  </si>
  <si>
    <t>AYUDANTE DE CUADRILLA</t>
  </si>
  <si>
    <t>AYUDANTE DE CUIDADO Y ORNAMENTACIÓN DE JARDINES</t>
  </si>
  <si>
    <t>AYUDANTE DE CULTIVOS</t>
  </si>
  <si>
    <t>AYUDANTE DE ELECTRICIDAD</t>
  </si>
  <si>
    <t>AYUDANTE DE EQUIPO CAMINERO</t>
  </si>
  <si>
    <t>AYUDANTE DE EQUIPO Y/O MAQUINARIA PESADA</t>
  </si>
  <si>
    <t>AYUDANTE DE GABARRA</t>
  </si>
  <si>
    <t>AYUDANTE DE GASFITERO O PLOMERO</t>
  </si>
  <si>
    <t>AYUDANTE DE HERRERO</t>
  </si>
  <si>
    <t>AYUDANTE DE MANTENIMIENTO ELÉCTRICO</t>
  </si>
  <si>
    <t>AYUDANTE DE MECÁNICA</t>
  </si>
  <si>
    <t>AYUDANTE DE MECÁNICA AUTOMOTRIZ</t>
  </si>
  <si>
    <t>AYUDANTE DE MECÁNICA DE EQUIPO Y/O MAQUINARIA</t>
  </si>
  <si>
    <t>AYUDANTE DE MINAS</t>
  </si>
  <si>
    <t>AYUDANTE DE MOTO NIVELADORA</t>
  </si>
  <si>
    <t>AYUDANTE DE PALA</t>
  </si>
  <si>
    <t>AYUDANTE DE PINTURA</t>
  </si>
  <si>
    <t>AYUDANTE DE PLANTA ELÉCTRICA</t>
  </si>
  <si>
    <t>AYUDANTE DE RECOLECCIÓN DE ASEO</t>
  </si>
  <si>
    <t>AYUDANTE DE REGISTRO DE LA PROPIEDAD</t>
  </si>
  <si>
    <t>AYUDANTE DE RETROEXCAVADORA</t>
  </si>
  <si>
    <t>AYUDANTE DE RODILLO</t>
  </si>
  <si>
    <t>AYUDANTE DE SERVICIOS ADMINISTRATIVOS</t>
  </si>
  <si>
    <t>AYUDANTE DE SERVICIOS DE LIMPIEZA</t>
  </si>
  <si>
    <t>AYUDANTE DE SONIDO</t>
  </si>
  <si>
    <t>AYUDANTE DE TANQUERO</t>
  </si>
  <si>
    <t>AYUDANTE DE TOPOGRAFÍA</t>
  </si>
  <si>
    <t>AYUDANTE DE TRACTOR</t>
  </si>
  <si>
    <t>AYUDANTE DE TRITURADORA TERCIARIA</t>
  </si>
  <si>
    <t>AYUDANTE DE VÍA</t>
  </si>
  <si>
    <t>AYUDANTE DE VOLQUETA</t>
  </si>
  <si>
    <t>AYUDANTE DE VULCANIZADOR</t>
  </si>
  <si>
    <t>AYUDANTE FABRICACIÓN DE ADOQUINES</t>
  </si>
  <si>
    <t>AYUDANTE SOLDADOR / AYUDANTE DE SUELDA</t>
  </si>
  <si>
    <t>BREQUERO DE CARRERA</t>
  </si>
  <si>
    <t>CADENERO</t>
  </si>
  <si>
    <t>CAMALERO, FAENADOR O MATARIFE</t>
  </si>
  <si>
    <t>CAMARERO</t>
  </si>
  <si>
    <t>CARRILANO</t>
  </si>
  <si>
    <t>CONSERJE / CONSERJE EXTERNO - LIMPIEZA Y MANTENIMIENTO</t>
  </si>
  <si>
    <t>CONTROLADOR Y DESPACHADOR DE COMBUSTIBLE</t>
  </si>
  <si>
    <t>CUADRILLERO DE PLANTA</t>
  </si>
  <si>
    <t>CUIDADOR DE CEMENTERIO</t>
  </si>
  <si>
    <t>CUIDADOR DE CENTRO DE RECICLAJE</t>
  </si>
  <si>
    <t>CUIDADOR DE SERVICIOS HIGIÉNICOS</t>
  </si>
  <si>
    <t>DESPACHADOR DE MATERIALES / ENTREGADOR DE CARGA</t>
  </si>
  <si>
    <t>DESPACHADOR DE VEHÍCULOS</t>
  </si>
  <si>
    <t>ENGRASADOR DE EQUIPOS Y/O MAQUINARIA</t>
  </si>
  <si>
    <t>ESTIBADOR</t>
  </si>
  <si>
    <t>EXPENDEDOR DE COMISARIATO</t>
  </si>
  <si>
    <t>FOGONERO</t>
  </si>
  <si>
    <t>FUMIGADOR</t>
  </si>
  <si>
    <t>GUARDABOSQUE</t>
  </si>
  <si>
    <t>GUARDATANQUE RESIDENTE</t>
  </si>
  <si>
    <t>GUARDIA DE ESTACIÓN DE BOMBEO Y GALERÍA FILTRANTE</t>
  </si>
  <si>
    <t>GUARDIÁN / GUARDIÁN ADMINISTRATIVO</t>
  </si>
  <si>
    <t>GUARDIÁN DE GASOLINERA</t>
  </si>
  <si>
    <t>GUARDIÁN DE INSTALACIONES PORTUARIAS</t>
  </si>
  <si>
    <t>GUARDIÁN DE PLANTA</t>
  </si>
  <si>
    <t>GUARDIÁN OPERADOR</t>
  </si>
  <si>
    <t>GUARDIÁN OPERADOR DE LA ESTACIÓN DE BOMBEO</t>
  </si>
  <si>
    <t>GUARDIÁN OPERADOR DE RESERVAS</t>
  </si>
  <si>
    <t>INSPECTOR-NOTIFICADOR</t>
  </si>
  <si>
    <t>JORNAL / PEÓN / BARRENDERO / PEÓN BARRENDERO / JORNALERO DE BARRIDO / PEÓN JORNALERO / JORNALERO DE MERCADOS / JORNALERO</t>
  </si>
  <si>
    <t>JORNALERO DE CENTRO DE RECICLAJE</t>
  </si>
  <si>
    <t>JORNALERO DE OBRAS PÚBLICAS</t>
  </si>
  <si>
    <t>JORNALERO DE PARQUES Y JARDINES</t>
  </si>
  <si>
    <t>JORNALERO DE PARROQUIA</t>
  </si>
  <si>
    <t>JORNALERO DE PLANTA ELÉCTRICA</t>
  </si>
  <si>
    <t>JORNALERO DE RECOLECCIÓN</t>
  </si>
  <si>
    <t>LAVADOR / ENGRASADOR</t>
  </si>
  <si>
    <t>LECTOR</t>
  </si>
  <si>
    <t>MACHETERO</t>
  </si>
  <si>
    <t>MENSAJERO</t>
  </si>
  <si>
    <t>MOTOGUADAÑERO</t>
  </si>
  <si>
    <t>OBRERO A BORDO / OBRERO DE PROYECTO</t>
  </si>
  <si>
    <t>OPERADOR DE FOTOCOPIADORA</t>
  </si>
  <si>
    <t>OPERADOR DE GARITA</t>
  </si>
  <si>
    <t>OPERADOR DE MÁQUINA LAVADORA DE ROPA</t>
  </si>
  <si>
    <t>OPERARIO DE LABORATORIO DE ACUICULTURA Y BIODIVERSIDAD</t>
  </si>
  <si>
    <t>OPERARIO DE TALLER DE CARPINTERÍA</t>
  </si>
  <si>
    <t>OPERARIO DE TALLER DE ELECTRICIDAD</t>
  </si>
  <si>
    <t>1. Ejecutar planes de mantenimiento en los circuitos eléctricos;
2. Ejecutar órdenes de trabajo solicitadas por las diferentes unidades de la institución;
3. Elaborar informe de trabajo terminado y llenar el formato del mismo con todos los requisitos solicitados para que este documento sea entregado a su jefe inmediato;
4. Colaborar con la limpieza y cuidado de las herramientas y área de trabajo; y,
5. Cumplir con cualquier actividad que dentro de la naturaleza de su cargo fuese solicitada por du jefe inmediato.</t>
  </si>
  <si>
    <t>OPERARIO DE TALLER DE GASFITERÍA Y MAMPOSTERÍA</t>
  </si>
  <si>
    <t>OPERARIO DE TALLER DE IMPRENTA</t>
  </si>
  <si>
    <t>OPERARIO DE TALLER DE REFRIGERACIÓN</t>
  </si>
  <si>
    <t>OPERARIO ELECTROMECÁNICO E INDUSTRIAL</t>
  </si>
  <si>
    <t>PANTEONERO</t>
  </si>
  <si>
    <t>PERFILERO</t>
  </si>
  <si>
    <t>PICAPEDRERO</t>
  </si>
  <si>
    <t>RECAUDADOR DE CABINA</t>
  </si>
  <si>
    <t>RECAUDADOR DE MÁQUINAS DE SERVICIOS DE TRANSPORTE</t>
  </si>
  <si>
    <t>RECAUDADOR DE PARQUEADERO Y/O ESTACIONAMIENTO</t>
  </si>
  <si>
    <t>RECAUDADOR DEL SISTEMA DE TRANSPORTE</t>
  </si>
  <si>
    <t xml:space="preserve">1. Recaudar los valores establecidos para los servicios de transporte;
2. Contar y clasificar las monedas y especies valoradas, de las máquinas recaudadoras asignadas, comparando con los reportes de la máquina bajo el control del Coordinador de Grupo; y,
3. Entregar las cajas metálicas asignadas para la recaudación en completo orden al Coordinador de Grupo.
</t>
  </si>
  <si>
    <t>REVISOR HIDRAÚLICO</t>
  </si>
  <si>
    <t>REVISOR MUNICIPAL</t>
  </si>
  <si>
    <t>REVISOR VEHICULAR</t>
  </si>
  <si>
    <t>SOBRESTANTE</t>
  </si>
  <si>
    <t>SOBRESTANTE DE HIGIENE AMBIENTAL</t>
  </si>
  <si>
    <t>TABLERISTA</t>
  </si>
  <si>
    <t>TALADOR DE ÁRBOLES</t>
  </si>
  <si>
    <t>TELEFONISTA / OPERADOR DE CENTRAL TELEFÓNICA / OPERADOR DE CONMUTADOR</t>
  </si>
  <si>
    <t>TELEOPERADOR</t>
  </si>
  <si>
    <t xml:space="preserve">TRABAJADOR AGRÍCOLA </t>
  </si>
  <si>
    <t>TRABAJADOR SANITARIO / EMPLEADO SANITARIO</t>
  </si>
  <si>
    <t>VOLANTE DE PRODUCCIÓN</t>
  </si>
  <si>
    <t>VOLANTE DE RECAUDACIÓN</t>
  </si>
  <si>
    <t>ACEITERO DE BUQUE TANQUERO</t>
  </si>
  <si>
    <t>ALBAÑIL</t>
  </si>
  <si>
    <t>CAPATAZ</t>
  </si>
  <si>
    <t>CARPINTERO</t>
  </si>
  <si>
    <t xml:space="preserve">CERRAJERO </t>
  </si>
  <si>
    <t>CHAPISTERO</t>
  </si>
  <si>
    <t>COCINERO</t>
  </si>
  <si>
    <t>CONTRASTADOR</t>
  </si>
  <si>
    <t>CONTROLADOR DE MANTENIMIENTO DE AGUA</t>
  </si>
  <si>
    <t>CONTROLADOR OPERACIONAL</t>
  </si>
  <si>
    <t>COSTURERA</t>
  </si>
  <si>
    <t>CUARTELERO</t>
  </si>
  <si>
    <t>ELECTRICISTA / OPERADOR ELECTRICISTA</t>
  </si>
  <si>
    <t>ELECTRICISTA DE ACOMETIDAS</t>
  </si>
  <si>
    <t>ELECTRICISTA DE EMBARCACIONES</t>
  </si>
  <si>
    <t>ELECTROMECÁNICO</t>
  </si>
  <si>
    <t>ENCUADERNADOR</t>
  </si>
  <si>
    <t>FOTÓGRAFO</t>
  </si>
  <si>
    <t>GASFITERO O PLOMERO</t>
  </si>
  <si>
    <t>HERRERO</t>
  </si>
  <si>
    <t>LABORATORISTA DE MEDIDORES</t>
  </si>
  <si>
    <t>LINIERO</t>
  </si>
  <si>
    <t>MAESTRO MOTORISTA</t>
  </si>
  <si>
    <t>1. Efectuar la reparación, mantenimiento y montaje de bombas; y,
2. Repara, calibra y ejecuta el mantenimiento preventivo de motores a diesel y cabrestantes.</t>
  </si>
  <si>
    <t>MARINERO / MARINERO DE GABARRA</t>
  </si>
  <si>
    <t>MECÁNICO</t>
  </si>
  <si>
    <t>MECÁNICO A DIESEL</t>
  </si>
  <si>
    <t>MECÁNICO AUTOMOTRIZ</t>
  </si>
  <si>
    <t>MECÁNICO DE FAROS</t>
  </si>
  <si>
    <t>MECÁNICO DE MANTENIMIENTO Y REPARACIÓN DE EQUIPO CAMINERO</t>
  </si>
  <si>
    <t>MECÁNICO DE MANTENIMIENTO Y REPARACIÓN DE EQUIPO PESADO</t>
  </si>
  <si>
    <t>MECÁNICO DE MEDIDORES</t>
  </si>
  <si>
    <t>MECÁNICO ELECTRICISTA</t>
  </si>
  <si>
    <t>MECÁNICO INDUSTRIAL</t>
  </si>
  <si>
    <t>MECÁNICO SOLDADOR</t>
  </si>
  <si>
    <t>MECÁNICO TORNERO</t>
  </si>
  <si>
    <t>OPERADOR DE CAMAL</t>
  </si>
  <si>
    <t>OPERADOR DE CORTADORA DE CÉSPED</t>
  </si>
  <si>
    <t>PANIFICADOR</t>
  </si>
  <si>
    <t>PELUQUERO</t>
  </si>
  <si>
    <t xml:space="preserve">PINTOR </t>
  </si>
  <si>
    <t>PRENSISTA</t>
  </si>
  <si>
    <t>PROCESADOR DE CÁRNICOS</t>
  </si>
  <si>
    <t>REGENTE DE IMPRENTA</t>
  </si>
  <si>
    <t>REPARADOR</t>
  </si>
  <si>
    <t>RONDA DIURNO / NOCTURNO</t>
  </si>
  <si>
    <t>SASTRE</t>
  </si>
  <si>
    <t>SERIGRAFISTA</t>
  </si>
  <si>
    <t>SIFONERO</t>
  </si>
  <si>
    <t xml:space="preserve">SOLDADOR </t>
  </si>
  <si>
    <t>TALABARTERO</t>
  </si>
  <si>
    <t>TAPICERO</t>
  </si>
  <si>
    <t>TÉCNICO EN SONIDO</t>
  </si>
  <si>
    <t>TÉCNICO PRINCIPAL MECÁNICO</t>
  </si>
  <si>
    <t>TÉCNICO PRINCIPAL MECÁNICO AUTOMOTRIZ</t>
  </si>
  <si>
    <t>TORNALERO</t>
  </si>
  <si>
    <t>VULCANIZADOR</t>
  </si>
  <si>
    <t>ZAPATERO</t>
  </si>
  <si>
    <t>BOMBERO</t>
  </si>
  <si>
    <t>COCINERO DE BUQUE TANQUERO</t>
  </si>
  <si>
    <t>CONSERJE (CON RESIDENCIA)</t>
  </si>
  <si>
    <t>GUARDIA DE SEGURIDAD / GUARDIA ARMADO / VIGILANTE UNIFORMADO</t>
  </si>
  <si>
    <t>GUARDIA BANCARIO</t>
  </si>
  <si>
    <t>MARINERO DE BUQUE TANQUERO</t>
  </si>
  <si>
    <t>MAYORDOMO COCINERO BUQUE TANQUERO</t>
  </si>
  <si>
    <t>MECÁNICO OPERADOR DE BOMBAS DE BUQUE TANQUERO</t>
  </si>
  <si>
    <t>MÚSICO DE BANDA MUNICIPAL</t>
  </si>
  <si>
    <t xml:space="preserve">MÚSICO DE GRUPO FOLKLÓRICO </t>
  </si>
  <si>
    <t>OPERADOR DE CUENCAS</t>
  </si>
  <si>
    <t>OPERADOR DE DISTRIBUCIÓN DE AGUA</t>
  </si>
  <si>
    <t>POLICÍA MUNICIPAL</t>
  </si>
  <si>
    <t>CHOFER DE AMBULANCIA</t>
  </si>
  <si>
    <t>CHOFER DE RECOLECTOR</t>
  </si>
  <si>
    <t>CHOFER HIDROSUCCIONADOR</t>
  </si>
  <si>
    <t>CHOFER LINIERO</t>
  </si>
  <si>
    <t>CODIFICADOR</t>
  </si>
  <si>
    <t>CONDUCTOR DE VEHÍCULOS MILITARES</t>
  </si>
  <si>
    <t>CONTRAMAESTRE</t>
  </si>
  <si>
    <t>HIDROMENSOR</t>
  </si>
  <si>
    <t>MAQUINISTA AUXILIAR</t>
  </si>
  <si>
    <t>MAQUINISTA AUXILIAR DE EMBARCACIÓN</t>
  </si>
  <si>
    <t>POLICÍA MUNICIPAL JEFE</t>
  </si>
  <si>
    <t>CHOFER DE TROLEBÚS Y ECOVÍA</t>
  </si>
  <si>
    <t>COMPRESORISTA</t>
  </si>
  <si>
    <t>MAQUINISTA</t>
  </si>
  <si>
    <t>MAQUINISTA DE EMBARCACIONES</t>
  </si>
  <si>
    <t>MAQUINISTA DEL FERROCARRIL</t>
  </si>
  <si>
    <t>MOTORISTA DE BUQUE TANQUERO</t>
  </si>
  <si>
    <t>MOTORISTA DE EMBARCACIONES</t>
  </si>
  <si>
    <t>MOTORISTA DEL FERROCARRIL</t>
  </si>
  <si>
    <t xml:space="preserve">OPERADOR DE ACABADOS DE IMPRESIÓN </t>
  </si>
  <si>
    <t>OPERADOR DE BANDA PLANTA DE CEMENTO</t>
  </si>
  <si>
    <t>OPERADOR DE CARGADORA</t>
  </si>
  <si>
    <t>OPERADOR DE CARGADORA FRONTAL</t>
  </si>
  <si>
    <t>OPERADOR DE DISTRIBUIDOR DE AGREGADOS</t>
  </si>
  <si>
    <t>OPERADOR DE ELEVADOR DE EMPRESA DE CEMENTO</t>
  </si>
  <si>
    <t>OPERADOR DE ESTACIÓN DE BOMBEO</t>
  </si>
  <si>
    <t>OPERADOR DE EQUIPOS DE MONITOREO</t>
  </si>
  <si>
    <t>OPERADOR DE EXCAVADORA</t>
  </si>
  <si>
    <t>OPERADOR DE FUENTES DE CONDUCCIÓN</t>
  </si>
  <si>
    <t>OPERADOR DE GABARRA</t>
  </si>
  <si>
    <t>OPERADOR DE GRÚA</t>
  </si>
  <si>
    <t>OPERADOR DE GRÚA PUENTE</t>
  </si>
  <si>
    <t>OPERADOR DE LA PLANTA DE TRATAMIENTO DE AGUA POTABLE</t>
  </si>
  <si>
    <t>OPERADOR DE LÍNEAS ENERGIZADAS</t>
  </si>
  <si>
    <t>OPERADOR DE MÁQUINA DE ASERRADERO</t>
  </si>
  <si>
    <t xml:space="preserve">OPERADOR DE MAQUINARIA O EQUIPO PESADO </t>
  </si>
  <si>
    <t>OPERADOR DE MAQUINARIA RASCADOR DE MATERIAL DE LA EMPRESA DE CEMENTO</t>
  </si>
  <si>
    <t>OPERADOR DE MOLINO CRUDO</t>
  </si>
  <si>
    <t>OPERADOR DE MONTACARGA</t>
  </si>
  <si>
    <t xml:space="preserve">OPERADOR DE MOTONIVELADORA </t>
  </si>
  <si>
    <t>OPERADOR DE PLANTA DE CEMENTO</t>
  </si>
  <si>
    <t>OPERADOR DE RADIO</t>
  </si>
  <si>
    <t>OPERADOR DE RETROEXCAVADORA</t>
  </si>
  <si>
    <t>OPERADOR DE RODILLO</t>
  </si>
  <si>
    <t>OPERADOR DE SNORKELL</t>
  </si>
  <si>
    <t>OPERADOR DE TANQUERO DE DISTRIBUIDOR DE ASFALTO</t>
  </si>
  <si>
    <t>OPERADOR DE TANQUES Y ESTACIÓN DE BOMBEO</t>
  </si>
  <si>
    <t>OPERADOR DE TRACTOR</t>
  </si>
  <si>
    <t>OPERADOR DE TRACTOR DE ORUGAS</t>
  </si>
  <si>
    <t>OPERADOR DE TRITURADORA PRIMARIA</t>
  </si>
  <si>
    <t>OPERADOR DE TRITURADORA SECUNDARIA</t>
  </si>
  <si>
    <t>OPERADOR DE VÁLVULA SURTIDORA DE AGUA POTABLE</t>
  </si>
  <si>
    <t>OPERADOR DE PLANTA ELÉCTRICA</t>
  </si>
  <si>
    <t>ADMINISTRADOR DE TERMINAL Y PARADAS</t>
  </si>
  <si>
    <t>AUXILIAR DE INGENIERÍA</t>
  </si>
  <si>
    <t>INSPECTOR DE ALCANTARILLADOS</t>
  </si>
  <si>
    <t>INSPECTOR DE AVALÚOS Y CATASTROS</t>
  </si>
  <si>
    <t>INSPECTOR DE BALNEARIOS</t>
  </si>
  <si>
    <t>INSPECTOR DE CAMAL</t>
  </si>
  <si>
    <t>INSPECTOR DE CAMPO DE AGUA POTABLE Y ENERGÍA ELÉCTRICA</t>
  </si>
  <si>
    <t xml:space="preserve">INSPECTOR DE CASETA </t>
  </si>
  <si>
    <t>INSPECTOR DE COMISARÍA MUNICIPAL</t>
  </si>
  <si>
    <t>INSPECTOR DE COMPUERTAS DE AGUA POTABLE</t>
  </si>
  <si>
    <t>INSPECTOR DE CONSUMO DE ENERGÍA ELÉCTRICA Y AGUA POTABLE</t>
  </si>
  <si>
    <t>INSPECTOR DE HIGIENE Y ASEO</t>
  </si>
  <si>
    <t>INSPECTOR DE LECTORES DE AGUA POTABLE Y ENERGÍA ELÉCTRICA</t>
  </si>
  <si>
    <t>INSPECTOR DE MANTENIMIENTO DE REDES DE AGUA POTABLE Y ENERGÍA ELÉCTRICA</t>
  </si>
  <si>
    <t>INSPECTOR DE MAQUINARIA Y TRABAJOS MUNICIPALES</t>
  </si>
  <si>
    <t>INSPECTOR DE MEDIDORES DE ENERGÍA ELÉCTRICA Y AGUA POTABLE</t>
  </si>
  <si>
    <t>INSPECTOR DE OBRAS DE AGUA POTABLE Y ENERGÍA ELÉCTRICA</t>
  </si>
  <si>
    <t>INSPECTOR DE OBRAS PÚBLICAS</t>
  </si>
  <si>
    <t>INSPECTOR DE PLANTA DE AGUA POTABLE Y ENERGÍA ELÉCTRICA</t>
  </si>
  <si>
    <t>INSPECTOR DE PLAZAS Y MERCADOS</t>
  </si>
  <si>
    <t>INSPECTOR DE PUERTAS</t>
  </si>
  <si>
    <t>INSPECTOR DE REDES AA-PP</t>
  </si>
  <si>
    <t>INSPECTOR DE SECTORIZACIÓN DE REDES DE AGUA POTABLE Y ENERGÍA ELÉCTRICA</t>
  </si>
  <si>
    <t>INSPECTOR DE SEGURIDAD</t>
  </si>
  <si>
    <t>INSPECTOR DE SERVICIO ELÉCTRICO</t>
  </si>
  <si>
    <t xml:space="preserve">INSPECTOR DE SERVICIOS MUNICIPALES </t>
  </si>
  <si>
    <t>INSPECTOR DE TANQUEROS</t>
  </si>
  <si>
    <t>INSPECTOR OPERATIVO DE PLANTA ELÉCTRICA</t>
  </si>
  <si>
    <t>INSPECTOR OPERATIVO DEL TALLER DE SOLDADURA</t>
  </si>
  <si>
    <t>INSPECTOR OPERATIVO DE TALLER ELÉCTRICO</t>
  </si>
  <si>
    <t>INSPECTOR OPERATIVO DE TALLER VEHICULAR</t>
  </si>
  <si>
    <t xml:space="preserve">INSPECTOR SOBRESTANTE </t>
  </si>
  <si>
    <t>INSTRUCTOR DE CONDUCTORES</t>
  </si>
  <si>
    <t>SUPERVISOR DE AUXILIARES DE SERVICIOS</t>
  </si>
  <si>
    <t>SUPERVISOR DE JARDINERÍA</t>
  </si>
  <si>
    <t>SUPERVISOR DE VIVEROS Y ÁREAS REFORESTADAS</t>
  </si>
  <si>
    <t>ASISTENTE DE GUARDERÍA / AUXILIAR DE GUARDERÍA / AUXILIAR DE PARVULARIA</t>
  </si>
  <si>
    <t>ASISTENTE DE HOGAR DE ANCIANOS (8HD)</t>
  </si>
  <si>
    <t>AUXILIAR DE ALIMENTACIÓN (8HD)</t>
  </si>
  <si>
    <t>AUXILIAR DE AUTOPSIA (8HD)</t>
  </si>
  <si>
    <t>AUXILIAR DE CENTRO INFANTIL (8HD)</t>
  </si>
  <si>
    <t>AUXILIAR DE ENFERMERÍA DE HOSPITAL PSIQUIÁTRICO (8HD)</t>
  </si>
  <si>
    <t>AUXILIAR DE ENFERMERÍA (8HD)</t>
  </si>
  <si>
    <t>AUXILIAR DE FARMACIA (8HD)</t>
  </si>
  <si>
    <t>AUXILIAR DE LABORATORIO (8HD)</t>
  </si>
  <si>
    <t>AUXILIAR DE MÉDICO LEGISTA (8HD)</t>
  </si>
  <si>
    <t>AUXILIAR DE NUTRICIÓN (8HD)</t>
  </si>
  <si>
    <t>AUXILIAR DE ODONTOLOGÍA (8HD)</t>
  </si>
  <si>
    <t>AUXILIAR DE REHABILITACIÓN (8HD)</t>
  </si>
  <si>
    <t>AUXILIAR MÉDICO DE AMBULANCIA (8HD)</t>
  </si>
  <si>
    <t>JEFE DE ACOMETIDAS Y MEDIDORES DE AGUA POTABLE Y LUZ ELÉCTRICA</t>
  </si>
  <si>
    <t>JEFE DE CORTE Y RECONEXIÓN DE AGUA POTABLE Y LUZ ELÉCTRICA</t>
  </si>
  <si>
    <t>JEFE DE LECTOR DE MEDIDORES</t>
  </si>
  <si>
    <t>JEFE DE MANTENIMIENTO / JEFE DE MANTENIMIENTO DE JUEGOS INFANTILES</t>
  </si>
  <si>
    <t>JEFE DE MECÁNICA</t>
  </si>
  <si>
    <t>JEFE DE SEGURIDAD</t>
  </si>
  <si>
    <t>JEFE DE TALLER ELÉCTRICO</t>
  </si>
  <si>
    <t>JEFE DE TALLERES DE MANTENIMIENTO Y REPARACIÓN DE MAQUINARIA O EQUIPO PESADO</t>
  </si>
  <si>
    <t>JEFE TÉCNICO DE CENTRALES TELEFÓNICAS</t>
  </si>
  <si>
    <t>OPERADOR DE CENTRAL ELÉCTRICA</t>
  </si>
  <si>
    <t>OPERADOR DE CENTRO DE CONTROL (SCADA)</t>
  </si>
  <si>
    <t>OPERADOR DE CONTROL DE CONTAMINACIÓN</t>
  </si>
  <si>
    <t>SUPERVISOR DE CORREO</t>
  </si>
  <si>
    <t>SUPERVISOR DE TALLER DE IMPRENTA</t>
  </si>
  <si>
    <t>TÉCNICO DE ACCESOS DE SERVICIOS CORPORATIVOS</t>
  </si>
  <si>
    <t>TÉCNICO DE ALCANTARILLADO</t>
  </si>
  <si>
    <t>TÉCNICO DE ANDAMIAJE Y LIMPIEZA INDUSTRIAL</t>
  </si>
  <si>
    <t>TÉCNICO DE AUDIO Y SONIDO</t>
  </si>
  <si>
    <t>1. Brindar servicio de amplificación de audio y sonido para los diferentes eventos que realiza la institución.</t>
  </si>
  <si>
    <t>TÉCNICO DE BANCO DE MEDIDORES</t>
  </si>
  <si>
    <t>TÉCNICO DE CONTROL DE MATERIALES</t>
  </si>
  <si>
    <t>TÉCNICO DE CORE Y PLATAFORMA PROVINCIAL</t>
  </si>
  <si>
    <t>TÉCNICO DE DISTRIBUCIÓN</t>
  </si>
  <si>
    <t xml:space="preserve">TÉCNICO DE ELECTRICIDAD </t>
  </si>
  <si>
    <t>TÉCNICO DE ENERGÍA Y CLIMATIZACIÓN</t>
  </si>
  <si>
    <t>TÉCNICO DE EQUIPO Y MOTORES A DIESEL</t>
  </si>
  <si>
    <t>TÉCNICO DE GENERACIÓN DE ENERGÍA ELÉCTRICA</t>
  </si>
  <si>
    <t>TÉCNICO DE INFRAESTRUCTURA Y SOPORTE</t>
  </si>
  <si>
    <t>TÉCNICO DE MANTENIMIENTO EN SEÑALIZACIÓN Y SEMAFORIZACIÓN</t>
  </si>
  <si>
    <t xml:space="preserve">TÉCNICO DE MANTENIMIENTO </t>
  </si>
  <si>
    <t>TÉCNICO DE MANTENIMIENTO AUTOMOTRIZ</t>
  </si>
  <si>
    <t>TÉCNICO DE MANTENIMIENTO DE PLACAS</t>
  </si>
  <si>
    <t>TÉCNICO DE MANTENIMIENTO DE TRÁNSITO</t>
  </si>
  <si>
    <t>TÉCNICO DE MANTENIMIENTO ELÉCTRICO</t>
  </si>
  <si>
    <t>TÉCNICO DE O&amp;M DE REDES DE ACCESO INALÁMBRICO</t>
  </si>
  <si>
    <t>TÉCNICO DE O&amp;M DE REDES DE FIBRA ÓPTICA</t>
  </si>
  <si>
    <t>TÉCNICO DE O&amp;M DE REDES MICROONDAS</t>
  </si>
  <si>
    <t>TÉCNICO DE OPERACIÓN Y MANTENIMIENTO DE MAQUINARIA Y/O EQUIPOS / TÉCNICO DE OPERACIONES</t>
  </si>
  <si>
    <t>TÉCNICO DE OPTIMIZACIÓN DE ACCESOS INALÁMBRICOS</t>
  </si>
  <si>
    <t>TÉCNICO DE NUEVAS TECNOLOGÍAS</t>
  </si>
  <si>
    <t>TÉCNICO DE SEGURIDAD ELECTRÓNICA</t>
  </si>
  <si>
    <t>TÉCNICO DE SERVICIOS CORPORATIVOS</t>
  </si>
  <si>
    <t>TÉCNICO DE TELECOMUNICACIONES</t>
  </si>
  <si>
    <t xml:space="preserve">TÉCNICO DE TRANSMISIONES </t>
  </si>
  <si>
    <t>TÉCNICO ELECTRÓNICO</t>
  </si>
  <si>
    <t>TÉCNICO EN ARTES GRÁFICAS</t>
  </si>
  <si>
    <t>TÉCNICO EN HIDROMETEOROLOGÍA</t>
  </si>
  <si>
    <t>TÉCNICO EN SERVICIOS DE MANTENIMIENTO</t>
  </si>
  <si>
    <t>TÉCNICO INTEGRAL</t>
  </si>
  <si>
    <t>TÉCNICO SOPORTE DE SERVICIOS MASIVOS</t>
  </si>
  <si>
    <t>TÉCNICO SUPERVISOR</t>
  </si>
  <si>
    <t>ESPECIALISTA DE MANTENIMIENTO</t>
  </si>
  <si>
    <t>SUPERVISOR DE CAJA DE SERVICIO DE TRANSPORTE</t>
  </si>
  <si>
    <t>SUPERVISOR DE CONSTRUCCIONES CIVILES</t>
  </si>
  <si>
    <t>SUPERVISOR DE CONSUMO ELÉCTRICO</t>
  </si>
  <si>
    <t>SUPERVISOR DE DISTRIBUCIÓN DE ENERGÍA ELÉCTRICA Y AGUA POTABLE</t>
  </si>
  <si>
    <t>SUPERVISOR DE ESTACIONES Y SUBESTACIONES</t>
  </si>
  <si>
    <t>SUPERVISOR DE LECTURAS, CORTES Y RECONEXIONES</t>
  </si>
  <si>
    <t>SUPERVISOR DE MANTENIMIENTO ELÉCTRICO</t>
  </si>
  <si>
    <t>SUPERVISOR DE MANTENIMIENTO ELECTROMECÁNICO DE ESTACIONES Y SUBESTACIONES DE AGUAS RESIDUALES</t>
  </si>
  <si>
    <t>SUPERVISOR DE MANTENIMIENTO MECÁNICO</t>
  </si>
  <si>
    <t>1. Ejecutar trabajos programados de mantenimiento de mecánico.</t>
  </si>
  <si>
    <t>SUPERVISOR DE MANTENIMIENTO, EQUIPO PESADO Y AUTOMOTRIZ</t>
  </si>
  <si>
    <t>SUPERVISOR DE MEDIDORES DE AGUA POTABLE Y ENERGÍA ELÉCTRICA</t>
  </si>
  <si>
    <t>1. Supervisar los trabajos de instalación de medidores.</t>
  </si>
  <si>
    <t>SUPERVISOR DE OBRAS PÚBLICAS</t>
  </si>
  <si>
    <t>SUPERVISOR DE PLANTA DE ENERGÍA ELÉCTRICA Y AGUA POTABLE</t>
  </si>
  <si>
    <t>SUPERVISOR DE PROCESOS PRODUCTIVOS, OPERATIVOS Y/O ESPECIALIZACIÓN INDUSTRIAL</t>
  </si>
  <si>
    <t>SUPERVISOR DE SEGURIDAD</t>
  </si>
  <si>
    <t>NIVEL 1</t>
  </si>
  <si>
    <t>ASISTENTE DE COMPRAS</t>
  </si>
  <si>
    <t>AUXILIAR DE AMA DE LLAVES</t>
  </si>
  <si>
    <t>AUXILIAR DE MANTENIMIENTO</t>
  </si>
  <si>
    <t>AYUDANTE DE MANTENIMIENTO / OPERARIO DE MANTENIMIENTO</t>
  </si>
  <si>
    <t>AYUDANTE DE SALONERÍA / MESERO</t>
  </si>
  <si>
    <t>BOTONES</t>
  </si>
  <si>
    <t>JARDINERO / TRABAJADOR DEL DEPARTAMENTO DE GESTIÓN AMBIENTAL</t>
  </si>
  <si>
    <t>OPERARIO DE MONTAJE DE SALONES PARA EVENTOS Y BANQUETES</t>
  </si>
  <si>
    <t>PORTERO</t>
  </si>
  <si>
    <t>POSILLERO</t>
  </si>
  <si>
    <t>NIVEL 2</t>
  </si>
  <si>
    <t>BARTENDER</t>
  </si>
  <si>
    <t>DESPACHADOR DE COMBUSTIBLE DE AVIACIÓN</t>
  </si>
  <si>
    <t>TORNERO - FRESADOR</t>
  </si>
  <si>
    <t>NIVEL 3</t>
  </si>
  <si>
    <t>CHOFER / CONDUCTOR ADMINISTRATIVO / CHOFER DE VEHÍCULOS LIVIANOS</t>
  </si>
  <si>
    <t>COCINERO DE DRAGA</t>
  </si>
  <si>
    <t>INSPECTOR DE PLAYA</t>
  </si>
  <si>
    <t>NIVEL 4</t>
  </si>
  <si>
    <t>MARINERO MAQUINISTA AUXILIAR</t>
  </si>
  <si>
    <t>SUPERVISOR DE CONSERJERÍA</t>
  </si>
  <si>
    <t>SUPERVISOR DE HABITACIONES / PISOS</t>
  </si>
  <si>
    <t>SUPERVISOR DE LAVANDERÍA</t>
  </si>
  <si>
    <t>SUPERVISOR DE POSILLERÍA</t>
  </si>
  <si>
    <t>NIVEL 5</t>
  </si>
  <si>
    <t>JEFE DE LIMPIEZA</t>
  </si>
  <si>
    <t>JEFE DE POSILLERÍA</t>
  </si>
  <si>
    <t>SUBJEFE DE TRABAJOS</t>
  </si>
  <si>
    <t>NIVEL 6</t>
  </si>
  <si>
    <t>NIVEL 7</t>
  </si>
  <si>
    <t>NIVEL 8</t>
  </si>
  <si>
    <t>NIVEL 9</t>
  </si>
  <si>
    <t>AYUDANTE DE SERVICIOS DE LAVANDERÍA / ROPERÍA</t>
  </si>
  <si>
    <t>No.</t>
  </si>
  <si>
    <t>BOMBERO AERONAUTICO</t>
  </si>
  <si>
    <t>1. Cotizar y realizar las compras de productos solicitados(materia prima, suministros, quimicos y productos de limpieza)
2. Realizar compras fuera de oficina, cuando los proveedores no hacen entrega a domicilio.
3. Realizar el seguimiento del despacho de pedidos emergentes.
4. Dar la información requerida por el cliente internosobre productos, proveedores precios, etc.
5. Verificar las firmas de autorización en pedidos de compras; canalizar todas las compras a través de la Unidad pertinente; reportar la devolución de mercadería.
6. Participar en la evaluación de la calidad de los productos adquiridos.
7. Participar en la toma de los inventarios requeridos.</t>
  </si>
  <si>
    <t>1.Ayudar a servir los platos en los respectivos charoles.
2. Colaborar con la limpieza de las mesas.
3. Apoyar a colocar manteles limpios sobre las mesas.
4. Acomodar de forma adecuada servilletas, cubiertos, saleros, azucareros, ceniceros y todos los aditamentos.
5. Apoyar a retirar los platos, vasos y demás utensilios.
6. Atender a los clientes en el salón asignado.
7. Montar las mesas de acuerdo al servicio del día y bajo los estándares predeterminados.
8. Conocer los platos que se sirven en los diferentes eventos.
9. Limpiar y pulir todo el material necesario para la atención en los eventos.
10. Realizar el incentivo y promoción de ventas adicionales (aperitivos, bebidas, etc).
11. Colaborar con la realización de los inventarios del menaje.</t>
  </si>
  <si>
    <t>1. Recibir al huésped, dirigirlo a la Recepción y llevarlo a la habitación asignada.
2. Recopilar información de la llegada y salida de grupos con el fin de planificar el reparto o retiro del equipaje.
3. Colaborar en el control de llaves y tickets de autorización de salida de los huéspedes.
4. Recibir y repartir la correspondencia, encomiendas y mensajes de los huéspedes y los clientes internos.
5. Informar sobre los servicios disponibles y brindar el asesoramiento correcto a los huéspedes.
6. Recopilar información actualizada sobre servicios de turismo y restaurantes para los huéspedes.
7. Colaborar en el control de las cajas de seguridad.</t>
  </si>
  <si>
    <t>1. Realizar labores de siembra, reproducción y mantenimiento de plantas, arbustos, pasto en jardines, campos, parques y áreas verdes de la institución.
2. Podar la maleza, rastrillar la tierra, rociar o esparcir substancias o polvos químicos, regar las áreas verdes, arbustos, árboles y pasto y ejecutar la siembra en el césped.
3. Realizar las labores de abono, siguiendo instrucciones y respetando la normativa de prevención de riesgos laborales y legislación medioambiental.
4. Ejecutar el mantenimiento básico, acondicionamiento y limpieza de la maquinaria y equipos de jardinería, siguiendo las instrucciones técnicas requeridas.
5. Llevar un registro del uso de productos químicos y de la poda de pastos y árboles, para evitar dañar plantas, arbustos, flores.
6. Realizar trabajos básicos, siguiendo instrucciones, para la instalación de infraestructura y mobiliario de jardinería.
7. Realizar la recolección del material vegetativo, clasificación y manejo de desechos sólidos y reciclaje.
8. Colaborar en el mantenimiento del relleno sanitario.</t>
  </si>
  <si>
    <t>1. Preparar todos los materiales que se utilizarán en el evento (mesas, sillas, escenario, instalaciones eléctricas, computadoras, etc). Verificar que el material se encuentre en buen estado de funcionamiento.
2. Realizar la limpieza completa de los salones previo al montaje.
3. Realizar el montaje apropiado de los salones, de acuerdo a los requerimientos del cliente (mesas, sillas, mantelería, equipos).
4. Mantener en buen estado el material a su cargo.
5. Realizar el desmontaje del salón al término de cada evento, limpieza y almacenamiento de material restante.
6. Realizar el lavado de carpas, sillas y revisión de material cuando se requiera.
7. Mantener ordenadas y limpias las bodegas, salones y áreas de trabajo.</t>
  </si>
  <si>
    <t>1. Sugerir al cliente diferentes alternativas de bebidas de acuerdo a la hora del día y la ocasión.
2. Preparar y servir las bebidas, tragos y cocktails solicitados por los clientes, de acuerdo a las recetas estandarizadas.
3. Brindar un servicio personalizado en las mesas de los clientes y ofrecer el menú de comidas rápidas.
4. Preparar el mise en place tomando en cuenta todos los elementos relacionados a la ejecución de sus labores. Dar el respectivo mantenimiento y pulimento a los utensilios asignados.
5. Cumplir con los estándares de higiene, manipulación de alimentos y normas de seguridad.
6. Realizar el retiro de cristalería de las mesas.</t>
  </si>
  <si>
    <t>1. Supervisar la limpieza en las playas del cantón al que pertenece.
2. Controlar la entrega oportuna de los materiales de limpieza
3. Coordinar la recolección de basura oportunamente
4. Elaborar informes sobre novedades suscitadas y dirigirlas a su jefe inmediato.</t>
  </si>
  <si>
    <t>1. Supervisar al personal a su cargo para prestar un servicio efectivo, cortés y rápido a los clientes.
2. Asignar los rangos respectivos al inicio de cada turno.
3. Supervisar la toma de pedidos para la facturación.
4. Colaborar en la correcta y completa elaboración del mise en place para el servicio.
5. Controlar la manipulación del material de trabajo.
6. Incentivar y promocionar ventas adicionales.
7. Manejar el libro diario de novedades con el reporte de venta.
8. Brindar soluciones efectivas y rápidas a rquerimientos o problemas que pueden suceder con clientes durante el servicio.</t>
  </si>
  <si>
    <t>1. Recibir al huésped, dirigirlo a la Recepción y llevarlo a la habitación asignada.
2. Recopilar información de la llegada y salida de grupos con el fin de planificar el reparto o retiro del equipaje.
3. Controlar las llaves y tickets de autorización de salida de los huéspedes.
4. Supervisar las tareas de los botones, porteros y choferes en ausencia del Jefe de Conserjería.
5. Recibir y distribuir la correspondencia, encomiendas y mensajes de los huéspedes y los clientes internos.
6. Informar sobre los servicios disponibles y brindar el asesoramiento correcto a los huéspedes.
7. Mantener información actualizada sobre servicios de turismo y restaurantes para los huéspedes.
8. Controlar las carteleras de los eventos diarios.</t>
  </si>
  <si>
    <t>1. Controlar y supervisar las actividades realizadas por los operarios de lavandería e informar al jefe inmediato.
2. Revisar las prendas lavadas y planchadas con la finalidad de verificar que estén listas para ser entregadas.
3. Realizar tareas de lavado y secado conjuntamente con el personal de lavandería.
4. Cumplir y hacer cumplir con los estándares de higiene y normas de seguridad y salud ocupacional.
5. Colaborar en la organización del personal, entrenamiento, reporte de novedades.</t>
  </si>
  <si>
    <t>1. Asistir en la organización, control y ejecución de las tareas del Departamento al que pertenece.
2. Cumplir y hacer cumplir los estándares de higiene, normas de manipulación de alimentos y seguridad industrial.
3. Supervisar la limpieza adecuada de áreas de cocina, refrigeradores, pisos, paredes y bodega de steward.
4. Ayudar en el mantenimiento adecuado de ollas, sartenes, tablas para cortar y mesas de trabajo.
5. Optimizar el uso de los equipos, minimizando las pérdidas y roturas.
6. Controlar el manejo y limpieza de equipos y máquinas.
7. Supervisar las fumigaciones en el área de la cocina.</t>
  </si>
  <si>
    <t>1. Realizar la conducción y operación de la autobomba.
2. Realizar la verificación del estado de la pista, revisar focos de ignición y retirar objetos extraños de la misma.
3. Aplicar el plan de emergencia del aeropuerto.
4. Salvaguardar vidas humanas y bienes materiales en caso de incidentes y accidentes aéreos en el perímetro.
5. Realizar el chequeo del vehículo y sistemas de autobomba.
6. Realizar prácticas y/o simulacros en seco y con agua.
7. Vigilar el perímetro del aeropuerto.
8. Realizar el mantenimiento preventivo y correctivo de los equipos, herramientas e implementos de servicio de salvamento y extinción de incendios.</t>
  </si>
  <si>
    <t>1. Controlar y supervisar el trabajo diario del personal a su cargo.
2. Revisar y verificar que se cumpla con los estándares de limpieza de las oficinas y áeras públicas y reportar novedades.
3. Cumplir y hacer cumplir con los estándares de higiene, normas de seguridad y políticas.
4. Solicitar la corrección de los trabajos mal realizados por el personal a su cargo.
5. Organizar al personal con los horarios, planes de vacaciones y desarrollo profesional.
6. Elaborar requisiciones de material para su departamento.
7. Mantener reuniones con su personal para los correctivos necesarios.
8. Controlar gastos del área y mantener informado al jefe inmediato.
9. Elaborar y presentar informes sobre las actividades realizadas.</t>
  </si>
  <si>
    <t>1. Supervisar al personal sobre el cumplimiento y desarrollo de sus tareas.
2. Verificar la ejecución de la limpieza en las áreas de cocina, pastelería, restaurante y comedor de personal.
3. Cumplir y hacer cumplir los estándares de higiene, normas de manipulación de alimentos y seguridad industrial.
4. Realizar controles de inventarios de menaje de cocina y activos fijos.
5. Elaborar requisiciones de material de trabajo a bodega.
6. Organizar al personal con los horarios, planes de vacaciones, entrenamiento y capacitación.
7. Elaborar y presentar informes al jefe inmediato sobre las actividades relevantes del Departamento.
8. Presentar las órdenes de trabajo para el personal de mantenimiento.</t>
  </si>
  <si>
    <t>1. Asistir a consejos y comité de grupo.
2. Supervisar el buen uso de herramientas y equipos de trabajo.
3. Sustituir al Jefe de Trabajos en su ausencia temporal.
4. Realizar las solicitudes de suministros para la maquinaria y/o para los trabajadores.</t>
  </si>
  <si>
    <t>1. Operar ascensores y montacargas.
2. Derivar a los ciudadanos y/o usuarios a las áreas competentes.
3. Colaborar con el cuidado de ascensores y montacargas, reportando fallas o inconvenientes.
4. Asistir al responsable, en tareas de mantenimiento general.
5. Conocer los planes de evacuación.
6. Asistir al responsable en la evacuación del edificio, en caso de emergencia.</t>
  </si>
  <si>
    <t>PROVINCIA INSULAR DE GALÁPAGOS R.M.U.  (USD)</t>
  </si>
  <si>
    <t>ECUADOR CONTINENTAL
 R.M.U (USD)</t>
  </si>
  <si>
    <t>1. Realizar tareas de mantenimiento preventivo y correctivo a maquinaria principal y auxiliar;
2. Reportar el estado operativo de la maquinaria principal y auxiliar y los saldos de combustible;                                                                                                                                        
3. Colaborar en actividades de mecánica.
4. Engrasar el equipo mecánico de automotores pesados y livianos
5. Realizar el cambio de aceite a vehículos livianos y pesados.</t>
  </si>
  <si>
    <t>1. Preparar y envasar los recipientes de los amenities (jabón, shampoo, rinse, crema, pasta dental, cepillo de dientes, gorro, máquina y crema de afeitar) para las habitaciones.
2. Entregar y controlar el manejo de insumos para las habitaciones (amenities)
3. Registrar y entregar olvidos de habitaciones, de acuerdo a las políticas internas.
4. Realizar el seguimiento de mantenimiento de muebles de las habitaciones y mantener informado al jefe correspondiente.
5. Controlar el inventario del material de apoyo de habitaciones: almohadas, cobijas extas, cojines.
6. Realizar la reposición de flores en las habitaciones.
7. Colaborar en la coordinación del cambio de cortinas en las habitaciones.</t>
  </si>
  <si>
    <t>1. Dar la bienvenida en la entrada principal y ayudar con el equipaje.
2. Ayudar a embarcar y desembarcar el equipaje a los huéspedes.
3. Ayudar al huésped a tomar un servicio de transporte.
4. Dar información turística al huésped.
5. Comunicar la información solicitada de forma eficiente, tanto con los huéspedes como con los compañeros.</t>
  </si>
  <si>
    <t>1. Limpiar y dar mantenimiento a todo tipo de utensilios y material de trabajo de la cocina: ollas, sartenes, tablas para cortar, marmitas, campanas de extracción de aire.
2. Limpiar correctamente los pisos, paredes, maquinaria, refirgeradoras y mesas de trabajo con los productos químicosy procedimientos establecidos.
3. Lavar la vajilla tanto en el restaurante. cocina principal, pastelería y comedor de personal.
4. Cumplir con los estándares de higiene, manipulación de alimentos y normas de seguridad.
5. Preparar todo el material necesario para las áreas de Cocina, Pastelería y Restaurante (vajilla, utensilios, bandejas).
6. Manejar adecuadamente equipos de trabajo, utensilios y vajillas para evitar daños y pérdidas a la propiedad.
7. Instalar y mantener calientes los semovares en el Restaurante y Salones para los buffets.
8. Proporcionar el sanitizante preparado a los cocineros para los vegetales y legumbres.
9. Reportar daños, pérdidas y roturas de vajilla y cristalería de las áreas al jefe correspondiente.
10. Colaborar con el área de mantenimiento en la limpieza periódica de las cajas de desagües.</t>
  </si>
  <si>
    <t>NIVEL</t>
  </si>
  <si>
    <t>ECUADOR CONTINENTAL R.M.U HASTA USD</t>
  </si>
  <si>
    <t>PROVINCIA INSULAR DE GALÁPAGOS R.M.U. HASTA USD</t>
  </si>
  <si>
    <t>1. Supervisar el cumplimiento de las actividades de limpieza y transporte, dentro de cada instalación del Sistema Operativo de Transporte.
2. Inspeccionar el estado de las instalaciones físicas, equipos y señalética general, dentro de la estación y paradas del Sistema Operativo de Transporte; y en caso de ser necesario, notifica la reposición y/o arreglo de algún bien o equipo.
3. Coordinar los procedimientos y normas de seguridad en las estaciones y paradas, tanto para usuarios y empleados del Sistema Operativo de Transporte, como para las instalaciones y equipos del mismo.
4. Colaborar con las diferentes empresas municipales para la prestación de servicios necesarios para la buena imagen y funcionamiento del Sistema Operativo de Transporte.</t>
  </si>
  <si>
    <t xml:space="preserve">1. Mantener limpios los coches, camal, calles, cementerio.
2. Recolectar los desechos sólidos que se generan y transportarlos al depósito transitorio de basura.                                                                                                                     </t>
  </si>
  <si>
    <t>1. Instalar y mantener equipos de comunicación en las embarcaciones.
2. Instalar y mantener equipos de navegación.
3. Ejecutar pruebas de funcionamiento de sistemas de comunicación de radio Balao.
4. Realizar mantenimiento preventivo nivel 1 de sistemas electrónicos de las embarcaciones.
5. Realizar mantenimientos preventivos de tableros y sistemas eléctricos.
6. Realizar el chequeo y mantenimiento de sistemas de alumbrado de infraestructura.</t>
  </si>
  <si>
    <t>1. Enlistar las necesidades de mantenimiento preventivo y correctivo de la infraestructura física de la institución.
2. Verificar el estado operativo de los equipos, partes y/o sistemas requeridos para el mantenimiento; informar y reportar a su jefe inmediato.
3. Colaborar en las tareas de mantenimiento preventivo y correctivo de la infraestructura física de la institución y de los equipos, partes y/o sistemas requeridos para dicho mantenimiento.
4. Verificar el cumplimiento y vigencia de los programas de mantenimiento preventivo y correctivo ejecutados por los proveedores.
5. Velar por el cumplimiento de los lineamientos de seguridad e higiene en el uso de la infraestructura física de la institución.
6. Solicitar los recursos necesarios para llevar a cabo el mantenimiento preventivo y correctivo de la infraestructura  física de la institución.
7. Enlistar las necesidades de mantenimiento preventivo y correctivo de los sistemas y equipos de la unidad.</t>
  </si>
  <si>
    <t>1. Apoyar en el mantenimiento de los parámetros de funcionamiento del motor principal y de las máquinas auxiliares.
2. Ayudar en el manejo de los equipos e instalaciones eléctricas.
3. Apoyar en el mantenimiento de los equipos e instalaciones frigoríficas, de extracción, de elaboración, de procesado y de conservación.
4. Apoyar en las operaciones de reparación en elementos y equipos a flote y en seco.</t>
  </si>
  <si>
    <t>1. Apoyar en la reparación de equipos y/o maquinaria.
2. Revisar el buen funcionamiento de las maquinarias a su cargo.
3. Solicitar al inmediato superior los materiales requeridos para la realización de trabajos o de daños en la maquinaria.</t>
  </si>
  <si>
    <t>1. Enlistar los posibles daños en las señaléticas, bordillos, escalinatas y camineras.
2. Verificar la ejecución de las diferentes órdenes de trabajo solicitadas por las unidades académicas, administrativas y de servicio.
3. Realizar tareas y labores de mantenimiento preventivo y correctivo de los bordillos, escalinatas y camineras.
4. Verificar la existencia de herramientas, repuestos e insumos a utilizar en actividades de mantenimiento y reparación.
5. Observar el estado operativo de los bordillos, escalinatas y camineras.
6. Reparar los posibles daños en los bordillos, escalinatas y camineras; y de las órdenes de trabajo solicitadas por las unidades.
7. Asegurar el correcto uso y utilización de las herramientas, repuestos e insumos utilizados en las actividades de mantenimiento y reparación.
8. Revisar el estado de las señaléticas, de los bordillos, escalinatas y camineras.
9. Optimizar el uso de recursos materiales de la institución en su área de abordes.</t>
  </si>
  <si>
    <r>
      <rPr>
        <b/>
        <sz val="9"/>
        <rFont val="Arial"/>
        <family val="2"/>
      </rPr>
      <t>Limpieza:</t>
    </r>
    <r>
      <rPr>
        <sz val="9"/>
        <rFont val="Arial"/>
        <family val="2"/>
      </rPr>
      <t xml:space="preserve">
1. Limpiar, barrer, trapear y recoger basura de los diferentes ambientes y limpiar y lavar los basureros.
2. Transportar los desechos comunes, contaminados, corto punzantes y especiales al almacenamiento intermedio y  final con todas las medidas de protección.
3.  Cambiar recipientes de corto punzantes.
4. Realizar la limpieza y desinfección terminal de habitaciones contaminadas.
5. Retirar suministros y materiales de bodega.
6. Efectuar la limpieza completa de baños, duchas, lavabos y servicios higiénicos.
7. Lavar paredes, ventanas, persianas, cortinas, vaciar ceniceros, cubos de basura, encerar y pulir pisos, trasladar muebles.
</t>
    </r>
    <r>
      <rPr>
        <b/>
        <sz val="9"/>
        <rFont val="Arial"/>
        <family val="2"/>
      </rPr>
      <t xml:space="preserve">Ropería:
</t>
    </r>
    <r>
      <rPr>
        <sz val="9"/>
        <rFont val="Arial"/>
        <family val="2"/>
      </rPr>
      <t xml:space="preserve">1. Cuidar la imagen de los adultos mayores en lo referente a la vestimenta.
2. Realizar el lavado y aseo de las prendas de vestir de los adultos mayores en general.
3. Revisr que las prendas de vestir de los adultos mayores estén en óptimas condiciones.
4. Reparar las prendas de vestir de los adultos mayores cuando sea necesario.
5. Solicitar el cambio y/o reemplazo de las prendas de vestir de los adultos mayores cuando fuere necesario.
</t>
    </r>
    <r>
      <rPr>
        <b/>
        <sz val="9"/>
        <rFont val="Arial"/>
        <family val="2"/>
      </rPr>
      <t xml:space="preserve">Servicio de Dietética:
</t>
    </r>
    <r>
      <rPr>
        <sz val="9"/>
        <rFont val="Arial"/>
        <family val="2"/>
      </rPr>
      <t>1. Recibir los ingredientes.
2. Preparar el desayuno.
3. Entrega de desayunos y dietas a las señoras Auxiliares de la alimentación.
4. Preparación de colaciones especiales para el área de Diálisis.</t>
    </r>
  </si>
  <si>
    <t>1. Construir instalaciones de agua de acuerdo a las especificaciones dadas en planos o croquis.
2. Instalar y reparar las tuberías PVC o Acero, así como sus accesorios en las acometidas domiciliarias y su respectivo medidor.
3. Arreglar averías en la red de distribución de la ciudad y en la red de conducción.
4. Instalar, renovar y dar mantenimiento a cañerías y tuberías.</t>
  </si>
  <si>
    <t>1. Entregar, recibir, verificar y ordenar los bienes ingresados o reingresados a bodega.
2. Apoyar en la codificación de los equipos, maquinarias y materiales.
3. Preparar los materiales a entregar, bajo la supervisión del bodeguero.
4. Operar el montacargas para el transporte de materiales y suministros de bodega.
5. Cargar y descargar materiales, equipos y herramientas.
6. Limpiar la bodega y el espacio físico adicional destinado para la custodia de bienes, materiales, insumos y equipos a cargo de la bodega.
7. Apoyar al bodeguero en la recepción de documentación relativo a los ingresos o egresos de bodega.</t>
  </si>
  <si>
    <t>1. Manejar o conducir diestramente la cama baja para transportación de concreto.
2. Descargar el concreto de la maquinaria a la obra o lugar dispuesto para ello.
3. Realizar auxilios mecánicos, desatoros, entre otros, en la cama baja.
4. Informar a su supervisor sobre anomalías técnicas que se presenten en la manipulación de la cama baja.
5. Cumplir con las normas y procedimientos en materia de Seguridad Integral, establecidos por la organización, para el manejo de la cama baja.</t>
  </si>
  <si>
    <t>1. Realizar censos para la actualización de catastros.
2. Presentar informes de avance y novedades del censo realizado.</t>
  </si>
  <si>
    <t>1. Apoyar en las inspecciones y fiscalización de trabajos realizados en mantenimiento preventivo y correctivo de instalaciones de medidores, así como conexión y desconexión de servicios en medio y alto voltaje.</t>
  </si>
  <si>
    <t>1. Revisar diariamente el sistema eléctrico y reportar al jefe inmediato.
2. Colaborar con el mantenimiento eléctrico del área administrativa y el mantenimiento correctivo de equipos, accesorios y maquinaria.
3. Realizar trabajos de mantenimiento preventivo menores.</t>
  </si>
  <si>
    <t>1. Ejecutar la impresión de libros y folletos.
2. Operar la guillotina y equipos de impresión.
3. Ayudar en el levantamiento de los textos de los diferentes libros a imprimir.
4. Revisar el diseño final de impresión.</t>
  </si>
  <si>
    <t>1. Colaborar en la limpieza y ordenamiento de equipos de laboratorio.
2. Poner caping en muestras de cilindros de hormigón.
3. Realizar perforaciones para medir estructura de pavimento.
4. Colaborar en ensayos del laboratorio de materiales.
5. Colaborar en la recolección de muestras de materiales para el laboratorio.</t>
  </si>
  <si>
    <t>1. Apoya en la compactación de material en la carretera y asfalto.                                 
2. Ayuda a realizar bacheo; y,
3. Limpieza de maquinaria rodillo.</t>
  </si>
  <si>
    <t>1. Encender y controlar los calderos.
2. Realizar el mantenimiento, revisión y reparación de ascensores y de climatización.
3. Realizar el control y cloración de cisternas de agua.
4. Reparar y mantener lavadoras, secadoras a vapor y eléctricas.
5. Chequear y reparación de equipos médicos y mantenimiento.
6. Apoyar en los trabajos de gasfitería, desagüe y tuberías de vapor.
7. Ayudar en trabajos de albañilería, enlucido, levantamiento de paredes, limpieza, abastecimiento de planta de asfalto, plomería, suelda, pintura, etc.
8. Colaborar en instalación de rótulos de señalización.
9. Realizar desbanques, perforaciones y derrocamientos.
10. Colaborar en el mantenimiento de suelda, pintura y reparación de la infraestructura del terminal terrestre.
11. Colaborar en el mantenimiento de redes  y sistemas de agua, eléctricas y sanitarias y de la infraestructura.
12. Realizar mantenimiento de instalaciones del parque.
13. Realizar mantenimiento correctivo y preventivo de las instalaciones eléctricas, plomería, pisos y paredes del terminal.
14. Apoyar en la ejecución de trabajos definidos con el operario eléctrico para el mantenimiento y reparaciones del sistema eléctrico y generación de electricidad.
15. Asistir al mecánico para el mantenimiento y reparaciones de los sistemas mecánicos  y generación de electricidad.
16. Asistir al operario de gasfitería y mampostería para el mantenimiento y reparaciones del sistema de distribución de agua dulce y de mar.</t>
  </si>
  <si>
    <t>1. Lavar, engrasar y pulverizar vehículos.
2. Apoyar en el desarme, ajuste y montaje de piezas reparadas o nuevas en un motor o máquina.
3. Apoyar en la revisión de los embragues, frenos, ABC y reparación de motores a gasolina y diesel en vehículos y maquinaria pesada.</t>
  </si>
  <si>
    <t>1. Apoyar en las tareas o ejecuta labores de instalación de redes tuberías, y repara fugas.
2. Recoger y desalojar los desechos o escombros producto de las reparaciones efectuadas.</t>
  </si>
  <si>
    <t>1. Realizar el mantenimiento preventivo y reparaciones básicas de equipos eléctricos, electrónicos, portátiles, vehiculares.
2. Efectuar pruebas de funcionamiento de equipos eléctricos  y electrónicos.
3. Realizar trabajos de chequeo y mantenimiento correctivo básico en equipos eléctricos y electrónicos.</t>
  </si>
  <si>
    <t>1. Apoyar en la instalación y mantenimiento de líneas telefónicas internas y teléfonos internos.
2. Realizar la reparación de teléfonos.
3. Inspección a los armarios telefónicos.
4. Cambio de pares telefónicos al MDF.</t>
  </si>
  <si>
    <t>1. Realizar el mantenimiento preventivo y reparaciones básicas de equipos eléctricos, electrónicos, portátiles, vehiculares, bases y cargadores de las diferentes unidades.
2. Efectuar pruebas de funcionamiento de equipos eléctricos  y electrónicos.
3. Realizar trabajos de mantenimiento correctivo básico en equipos eléctricos y electrónicos.</t>
  </si>
  <si>
    <t>1. Ejecutar el chequeo y reparación de equipos y sistemas de refrigeración.
2. Ejecutar el montaje, desmontaje y reparación de los motores de los sistemas de refrigeración y aire acondicionado.
3. Ejecutar las calibraciones y ajustes que se precisen en los sistemas y equipos instalados según especificaciones técnicas.
4. Asistir en la elaboración del plan de mantenimiento de los equipos y sistemas de refrigeración.</t>
  </si>
  <si>
    <t>1. Apoyar al monitoreo ambiental en la forma de muestras de agua en fuentes y embases que opera la Empresa.
2. Colaborar con el mantenimiento de los equipos de medición de los análisis de muestra de agua de fuentes y embalses.
3. Trasladar los equipos al lugar de trabajo y colaborar con la forma de muestras en los sitios de trabajo.</t>
  </si>
  <si>
    <t>1. Revisar las turbinas, escobillas del generador, excitatriz, niveles de aceite, aire y enfriamiento.
2. Apoyar en las labores de mantenimiento del grupo turbina-generador.
3. Mantener en operación el puente grúa.
4. Limpiar las unidades generadoras, casa de máquinas y la sala de baterías.</t>
  </si>
  <si>
    <t>1. Realizar el listado de las nuevas frecuencias a utilizar.
2. Mantener escucha permanente en las frecuencias.
3. Efectuar mantenimiento preventivo y pruebas de funcionamiento a los equipos.           4. Mantener interface de comunicación con; abastecedores, lanchas de pasaje, helicópteros, oficinas de la empresa, control marino, secretaria de marina, organizar y mantener actualizada, las listas de personal abordo, las lista de tiempos laborados, las listas de los despachos de la embarcación (en coordinación con el capitán) y las listas de cambio de guardia, etc.
5. Transmitir y recibir alertas de socorro costera-buque, comunicaciones para la coordinación de las operaciones de búsqueda y salvamento, comunicaciones en el lugar del siniestro.
6. Transmitir en la forma prescrita por las reglas y recibir señales para fines de localización.
7. Transmitir radiocomunicaciones generales destinadas a redes o sistemas radio eléctricos en tierra y recibirlas desde éstos.</t>
  </si>
  <si>
    <t>1. Realizar las inspecciones de seguridad en las diferentes áreas de trabajo.
2. Colocar los extintores en las diferentes dependencias.
3. Ejecutar trabajos de mantenimiento preventivo y correctivo de bombas contra incendios, y para que permanezcan operativas.
4. Colocar señales y símbolos de seguridad en los frentes de trabajo de la obra.
5. Proporcionar mantenimiento y cuidado de las señales y símbolos de Seguridad colocados en los diferentes frentes de trabajo de la obra.
6. Apoyar en vías de tráfico, en la manipulación de discos Pare - Siga.</t>
  </si>
  <si>
    <t>1. Instalar y revisa el funcionamiento de semáforos.
2. Limpiar y repara semáforos.
3. Elaborar abrazaderas.
4. Conducir el camión tipo "canastilla".</t>
  </si>
  <si>
    <t>1. Limpiar y ordena el sitio de trabajo.               
2. Repartir documentos, tanto dentro como fuera de la empresa.                                 
3. Mantener abastecido bidones para el consumo de agua.
4. Transportar máquinas, equipos y materiales para su utilización.
5. Realizar la limpieza de lozas y terrazas del edificio al que ha sido asignado, incluyendo áreas externas como jardines, áreas de recreación entre otras.</t>
  </si>
  <si>
    <t>1. Aplicar los procedimientos y normas de bioseguridad.
2. Realizar acarreo de cargas de oxigeno.
3. Conducir a los pacientes a diferentes servicios de hospitalización y emergencias.
4. Trasladar a pacientes de alta y/o tratamientos especiales.</t>
  </si>
  <si>
    <t>1. Verificar el buen estado de las instalaciones de agua, luz, teléfonos, bomba contraincendios, etc de los edificios de la institución.
2. Apoyar en el mantenimiento preventivo de bombas de agua, generadores, bomba contraincendio.
3. Asistir en las reparaciones básicas de instalaciones de agua, luz, teléfono.
4. Ayudar en el mantenimiento y reparación de oficinas para ser entregadas en arriendo.
5. Reparar los muebles de las oficinas.</t>
  </si>
  <si>
    <t>1. Preparar y esterilizar el material, equipo e instrumental médico y odontológico.
2. Ordenar y limpiar las instalaciones y equipos del servicio médico y/u odontológico, así como dispone de forma adecuada de sus desperdicios.    
3. Asistir a los profesionales médicos y odontólogicos en todas las actividades de prestación de servicios de salud.
4. Poner inyecciones y realiza actividades de rehabilitación a los pacientes de acuerdo con las indicaciones y bajo la supervisión de los profesionales médicos y odontólogos.
5. Archivar y mantener los expedientes médicos y odontólogicos de los pacientes y los informes generados en el servicio médico.
6. Elaborar estadísticas de atención del departamento médico bajo la supervisión de los profesionales médico y odontólogos.
7. Llevar el control de los suministros médicos, ingresos y salidas.
8. Elabora informes sobre la ejecución de actividades.</t>
  </si>
  <si>
    <t>1. Atender, orientar y servir a los usuarios que visitan los balnearios.
2. Ejecutar labores de ordenamiento, limpieza y custodia de todos los bienes en los balnearios municipales.
3. Control y distribución de agua termal y fría en los canales de llenado de piscinas.
4. Llenar y controlar oportunamente la piscinas de aguas termales con las temepraturas indicadas.
5. Realizar y revisar inmediatamente la limpieza de canceles y duchas luego de que son utilizados por los usuarios.
6. Informar inmediatamente al inspector sobre las novedades encontradas en el turno anterior o durante la jornada de trabajo.
7. Mantener con todas las seguridades las prendas o los objetos puestos a su custodia.
8. Y otras dentro de su competencia en cada uno de los balnearios.</t>
  </si>
  <si>
    <t>1. Apoyar en la operacion y control de los tableros y otros controles para el funcionamiento del molido.
2. Vigilar la entrada y salida de crudo producido por el molino, hacia los silos.</t>
  </si>
  <si>
    <t>1. Operar y controlar los grupos de generación.
2. Operar los grupos generadores, tableros, equipos auxiliares de la central.
3. Controlar que los parámetros de voltaje, corriente, frecuencia, potencia, presión, temperatura, dentro de los límites normales.
4. Realizar el mantenimiento menor y colaborar en el mantenimiento mayor, efectuar la limpieza y lubricación de los equipos de la central.</t>
  </si>
  <si>
    <t>1. Colaborar con los técnicos, en la reparación y mantenimiento de acuerdo al área a la que pertenece.
2. Trasladar herramientas y materiales bajo órdenes del jefe inmediato.
3. Asistir en la reparación o cambio de piezas de las instalaciones fijas y móviles, así como de los equipos de mantenimiento.
4. Facilitar al técnico de su área las herramientas y materiales, para la ejecución de sus tareas.</t>
  </si>
  <si>
    <t>1. Montar, desmontar y reparar brazos hidráulicos, bisagras, cerraduras, puertas, ventanas, escritorios, armarios, corredizas, tiraderas y otros elementos que lo requieran.
2. Efectúar el mantenimiento de las máquinas y herramientas de trabajo, lubricándolas y calibrándolas.
3. Mantener limpio y en orden equipos y sitios de trabajo.
4. Cumplir con las normas y procedimientos de seguridad integral establecidos por la Institución.</t>
  </si>
  <si>
    <t>1. Realizar la limpieza y el control del material acumulado en el precalentador.</t>
  </si>
  <si>
    <t>1. Apoyar en la ejecución de diversas labores de albañilería.
2. Fundir y alisar lozas, encofrados y andamios; prepara mezclas para el levantamiento de paredes; trabajos de bacheo de calles asfaltadas y empedradas, conforme al servicio prestado.
3. Abrir canales para instalación de cañerías de agua, servicios e instalaciones eléctricas, telefónicas, etc.
4. Asentar ladrillos, bloques, enlaces y otros; e instalar puertas ventanas y otras estructuras similares.
5. Efectuar actividades de limpieza y mantenimiento de instalaciones, equipos y sistemas de servicios públicos, conforme las disposiciones recibidas.
6. Instalar, arreglar, brindar mantenimiento básico a la infraestructura principal de las instituciones.
7. Recoger residuos sólidos y los deposita en los sitios destinados para el efecto.</t>
  </si>
  <si>
    <t>1. Ejecutar labores de limpieza del sistema de alcantarillado sanitario del cantón, incluyendo estaciones y sub estaciones de bombeo.
2. Brindar el mantenimiento y repara las tuberías de alcantarillado sanitario y pluvial.
3. Realizar el desalojo del sedimento y la limpieza de las áreas de captación, presedimientación y sedimentación del sistema de agua potable.</t>
  </si>
  <si>
    <t>1. Apoyar en la reparación y calibración medidores.
2. Realizar la limpieza del banco de medidores.
3. Recibir los materiales y arma las cajas de los medidores a ser instalados.
4. Apoyar en la instalación de acometidas nuevas de agua potable y collarines.</t>
  </si>
  <si>
    <t>1. Preparar los materiales a entregar, bajo la supervisión del bodeguero.
2. Limpiar la bodega, estanterías y el espacio físico adicional destinado para la custodia de bienes, materiales, insumos y equipos a cargo de la bodega.
3. Apoyar al bodeguero en la recepción de documentación relativo a los ingresos o egresos de bodega.
4. Apoyar en las labores de mantenimiento o construcción de las obras civiles, conforme disposición de sus superiores.
5. Actualizar kárdex de materiales, suministros y herramientas.
6. Colaborar en la elaboración de ingresos y egresos de herramientas y materiales.
7. Emitir informe de existencias de materiales, suministros y herramientas.
8. Ordenar archivos de acuerdo a necesidades.</t>
  </si>
  <si>
    <t>1. Ayudar en el reparto de agua a través de vehículos tanqueros.
2. Ejecutar trabajos de construcción, mantenimiento y/o reparación de la infraestructura, bienes muebles e inmuebles relacionados con la naturaleza del servicio público prestado.
3. Ejecutar trabajos de albañilería, gasfitería, pintura, carpintería, jardinería, alcantarillado y saneamiento y cerrajería, conforme a las instrucciones de sus superiores.
4. Ejecutar actividades de limpieza y ordenamiento de su sitio de trabajo, así como de sus instalaciones.</t>
  </si>
  <si>
    <t>1. Realizar trabajos de remoción, carga y acarreo de desmonte y otros materiales.
2. Revisar el funcionamiento, capacidad, potencia de maquinaria y tipo de accesorios a utilizar para un determinado trabajo y mantener en buen estado la máquina asignada.</t>
  </si>
  <si>
    <t>1. Apoyar en la reparación y mantenimiento a los muebles de oficina y comedor, dormitorio.
2. Colaborar en la construcción de casetas, muebles, puertas, ventanas y otros.
3. Preparar la madera mediante el lijado, cepillado y recorte de tiras, tablas y tablones.
4. Apoyar en la ejecución de acabados en madera mediante, torneado, fresado, cepillado o lijado, emporado, pule las superficies, barniza, laca y pinta los muebles terminados.
5. Colocar bisagras, cerraduras, corredizas, tiraderas y demás accesorios según especificaciones.
6. Colaborar en la confección y reparación de obras de carpintería.
7. Preparar herramientas y materiales a utilizarse en la ejecución de los trabajos asignados.
8. Colaborar en la preparación de enconfrados, reparación de cubiertas entablando pisos, construcción de divisiones, estantes y moldes para piezas.
9. Colaborar en el montaje, instalación y reparación de elementos de madera, puertas y ventanas.
10. Realizar otras táreas que el jefe inmediato le encomiende.</t>
  </si>
  <si>
    <t>1. Manejar o conducir diestramente el carretón o carretones a cargo.
2. Descargar la gabela del carretón en el lugar dispuesto para ello.
3. Realizar auxilios mecánicos, desatoros, entre otros, en el carretón.
4. Informar a su supervisor sobre anomalías técnicas que se presenten en el carretón.
5. Cumplir con las normas y procedimientos en materia de Seguridad Integral, establecidos por la organización, para el manejo del carretón.</t>
  </si>
  <si>
    <t xml:space="preserve">1. Condimentar, preparar y presentar los alimentos y dietas, fríos o calientes, que se van a servir al día.
2. Distribuir la alimentación al personal o usuarios del servicio de salud y los comensales, de acuerdo al menú, dieta y horarios establecidos por la entidad.
3. Lavar y esterilizar, de ser el caso, los utensilios de cocina, el menaje la cubertería, vajilla, anaqueles y equipos de cocina, y demás equipos y utensillos de cocina, así como las instalaciones del comedor.
4. Colaborar en la preparación de banquetes y bufetes para diferentes reuniones sociales, cuando se lo requiera.
5. Colaborar en la selección del menú de la institución.
6. Revisar el estado de conservación de los alimentos.
7. Elaborar los pedidos de alimentos para la preparación de menús.
8. Preparar informes sobre sus raciones, si son solicitadas por sus superiores.                                            9. Mantener el orden, refrigeración y correcto almacenamiento de los alimentos.
10. Ser responsable con carácter constante por el uso de materiales, equipos y herramientas tales como: paletas, cubiertos, colador, bandejas, fuentes de comida, bolsas, ayudante de cocina, licuadora, horno, cocina, entre otros.                                       
11. Realizar cualquier otra tarea afín que le sea asignada. </t>
  </si>
  <si>
    <t>1. Instalar, retirar y reinstalar medidores de agua potable, previo al cumplimiento de los tramites respectivos.
2. Advertir al inmediato superior sobre la existencia de lineas clandestinas o robo de agua.
3. Entregar diariamente al inmediato superior un reporte diario de actividades.
4. Realizar la limpieza y desbroce de la red vial del cantón.
5. Realizar la limpieza y desbroce de caminos de herradura.
6. Realizar la limpieza intrna de alcantarillas y cloacas.
7. Realizar construcción de gaviones.</t>
  </si>
  <si>
    <t>1. Cultivar, injerta, poda y cuida flores, árboles y arbustos en jardines.
2. Cortar el césped utilizando herramientas manuales o máquinas a motor.
3. Controlar el buen uso y mantenimiento de máquinas de trabajo.
4. Preparar y abonar la tierra para el sembrado de plantas ornamentales, riego, fertiliza, fumiga, trata con productos químicos y combate la presencia de enfermedades y plagas.</t>
  </si>
  <si>
    <t>1. Asistir al técnico de mantenimiento eléctrico en la realización de acometidas e instalaciones eléctricas y telefónicas.
2. Realizar instalaciones eléctricas en los lugares que le disponga su jefe inmediato.</t>
  </si>
  <si>
    <t xml:space="preserve">1. Participar en el mantenimiento preventivo y correctivo de maquinaria y equipo caminero pesado.
2. Colaborar con la carga y descarga de materiales, herramientas en calderos, camiones y volquetas.
3. Vigilar que no se produzca atascamientos en la maquinaria y equipo caminero pesado.
4. Colaborar orientado a operar sobre direccionamiento de la maquinaria y equipo pesado caminero.
5. Participar en reparaciones menores que precise la maquinaria y equipo caminero pesado.
6. Cooperar con el mantenimiento, limpieza, lavado, engrasado, lubricación y abastecimiento de combustible de la maquinaria y equipo caminero pesado.                                 </t>
  </si>
  <si>
    <t>1. Realizar la revisión, limpieza y mantenimiento de la maquinaria.
2. Realizar la colocación de puntos de referencia.
3. Apoya al Operador de Maquinaria, dirigiendo su operación.</t>
  </si>
  <si>
    <t>1. Apoyar en la conducción de la gabarra de un lugar a otro.
2. Cooperar en la operación de la gabarra en los traslados desde los puertos Chorrillo a Conguillo y viceversa.</t>
  </si>
  <si>
    <t>1. Colaborar con el plomero en los distintos trabajos que ejecuta.
2. Instalar y reparar acometidas domiciliarias de agua potable y alcantarillado.
3. Realizar el monitoreo de la red de agua potable.</t>
  </si>
  <si>
    <t>1. Apoyar en la elaboración y ensamble de piezas metálicas a fin de volverlas funcionales.
2. Ayudar en la reparación y corrección de daños en partes automotrices, rejas, cerramientos, etc.</t>
  </si>
  <si>
    <t>1. Realizar el levantamiento de inventario de cada funcionario (de acuerdo a cronogramas y pedidos).
2. Realizar trabajos de mantenimiento de las dependencias de la institución, instalaciones sanitarias, etc.
3. Dar mantenimiento de instalaciones de aguas potables.
4. Elabora trampas y rejas de protección.
5. Apoyar en mantenimiento e instalaciones eléctricas y trabajos de pintura de oficinas de la institución.
6. Revisar los niveles de cloro en agua potable en cisternas de la institución, verificar el uso de energía en los diferentes equipos y dependencias.
7. Apoyar en cambio de cerraduras de puertas de oficinas de la institución.
8. Realizar trabajos de jardinería, albañilería, carpintería, cerrajería, electricidad y  plomería.
9. Realizar el lavado y mantenimiento de calderos, filtros y cisternas.
10. Realizar limpieza y mantenimiento de piscinas y control de químicos.
11. Realizar limpieza general de la institución.
12. Medir el voltaje y amperaje en cada módulo eléctrico.
13. Realizar el mantenimiento preventivo de equipos y máquinas de la institución.
14. Adecuar estaciones de trabajo, que consiste en mover inmobiliario de acuerdo a la solicitud de los departamentos.
15. Efectuar la reparación de calibradores, instrumentos, bombas.
16. Efectuar la reparación y reacondicionamiento de válvulas.
17. Reportar los daños de los equipos, dependencias internas o áreas exteriores para el respectivo mantenimiento.
18. Elaborar un reporte de lecturas de agua potable, combustible, gas, etc.
19. Efectuar las órdenes de trabajo establecidas en hojas de ruta y/o documentos habilitantes; registrar las actividades diarias realizadas.</t>
  </si>
  <si>
    <t>1. Asistir al jefe de mantenimiento eléctrico en actividades de control de equipos eléctricos.
2. Ejecutar actividades de los cronogramas de mantenimiento o debidamente asignados.
3. Elaborar el reporte de trabajo realizado.</t>
  </si>
  <si>
    <t>1. Colaborar al mécanico soldador en la toma de medidas para elaboración o arreglo de estructuras métalicas.
2. Ayudar a lijas, limar y/ o esteralizar piezas y bordes que entrarán en contacto.
3. Ayudar a unir piezas metálicas  que conformaran la estructura metálica.
4. Pintar estructuras métalicas.
5. Realizar otras tareas equivalentes.</t>
  </si>
  <si>
    <t>1. Apoyar en la revisión general de automotores.
2. Manejar Sistema de Diagnóstico de Daños.
3. Trasladar herramienta y equipos de un lugar a otro en los talleres.
4. Colaborar con el mecánico en la reparación de motores.
5. Colaborar en la limpieza y orden de los talleres.
6. Participar en la reparación de sistemas de frenos.
7. Asistir al mecánico en mantenimientos correctivos de automotores.</t>
  </si>
  <si>
    <t>1. Ayudar a realizar las instalaciones, mantenimientos y reparaciones de máquinas  siguiendo las instrucciones verbales y /o diagramadas o planos proporcionados por el supervisor.
2. Apoyar en las inspecciones necesarias con el propósito de detectar roturas en las instalaciones o fallas en el funcionamiento.
3. Realizar otras tareas relacionadas al cargo, asignadas por su superior.
4. Trasladarse a lugares donde se encuentran las máquinas a revisar fallas leves, cuando no está el mecánico.</t>
  </si>
  <si>
    <t>1. Arrancar los fondos de la mina.
2. Apoyar en el transporte del material desprendido.
3. Recoger en bodega las herramientas y materiales explosivos que necesitan los mineros.
4. Depositar el mineral en las volquetas.</t>
  </si>
  <si>
    <t>1. Apoyar en el chequeo general de la maquinaria.
2. Mezclar, tender, reconformar y proceder a mejorar las capas de compactación de vías internas de la base.</t>
  </si>
  <si>
    <t xml:space="preserve">1. Ayudar en el movimiento de tierras, ya sea en la descubierta o en la restauración.
2. Colaborar con la descarga de materiales sobre tolvas de poca altura o sobre medios de acarreo, camiones o dumpers.
3. Ayudar en la carga de materiales sueltos de abajo hacia arriba.              </t>
  </si>
  <si>
    <t xml:space="preserve">1. Apoyar en la construcción de rótulos.
2. Entregar los materiales y herramientas al personal.
3. Entregar rótulos terminados.
4. Colaborar en el diseño de las leyendas de los rótulos.
5. Trasportar y pegar vinil en el proceso de rotulación.
6. Preparae y lijar la materia prima para colocar nomenclaturas.
7. Limpiar y adecuar los espacios de hormigón para el pintado correspondiente (aceras, bordillos, puentes, pasamanos entre otros).           </t>
  </si>
  <si>
    <t xml:space="preserve">1. Colaborar en la inspección diaria de la central de generación de energía eléctrica y sus auxiliares.
2. Participar en el control de purificadores de aceite y lubricantes.
3. Realizar la limpieza diaria de los generadores y demás equipos de la central.
4. Tomar datos cada hora de indicadores de equipos de generacióin y auxiliares de la central y los registra en hojas de control e informa al operador.
5. Cooperar en la revisión del funcionamiento de las màquinas.
6. Colaborar en el arranque y parada del motor.
7. Participar en el mantenimiento semestral de las instalaciones de la central.                </t>
  </si>
  <si>
    <t>1. Realizar la clasificación y recolección de los desechos domiciliarios de las calles y avenidas del cantón.
2. Limpiar y barrer calles, avenidas, plazas y demás zonas asignadas por sus superiores.
3. Lavar y desinfectar los equipos y herramientas de aseo.</t>
  </si>
  <si>
    <t>1. Revisar los formularios y documentación habilitante para certificaciones.
2. Administrar el sistema informático (bases de datos) de gravámenes, ventas y bienes raíces.
3. Verificar la información de procesos de registro de la propiedad en el sistema informático o archivos físicos de requerirse para la elaboración de certificaciones.
4. Elaborar certificados de gravámenes y bienes raíces.
5. Llevar el registro de certificaciones elaboradas.</t>
  </si>
  <si>
    <t>1. Registrar en la bitácora de mantenimiento y reparación de la maquinaria, los cambios, el mantenimiento y las labores ejecutadas.
2. Revisar los niveles de combustible, aceite y agua necesarios para la operación de la maquinaria.</t>
  </si>
  <si>
    <t xml:space="preserve">1.Brindar el mantenimiento preventivo a las instalaciones de edificio institucional.
2. Llevar control de los vehículos de la institución y emitir reportes mensuales.
3. Llevar los vehículos a mantenimiento de reparación.
4. Controlar la limpieza que realizan los conserjes.
5. Asistir en tarea de chofer al intendente regional.
6. Controlar y llevar registros del servicio externalizado (aire, cisternas, planta eléctrica).
7. Controlar el servicio odontológico.
8. Administrar el servicio de refrigerio.   </t>
  </si>
  <si>
    <t>1. Recibir, clasificar y registrar las prendas a lavarse.
2. Realizar el lavado de ropa en máquina lavadora.
3. Ejecutar el tratamiento de esterilización a las prendas que lo requiera.
4. Realizar el secado de ropa en máquina.
5. Efectuar el doblado y planchado de ropa.
6. Controlar el funcionamiento de las máquinas, así como vigilar el proceso de lavado y secado de las prendas.
7. Recibir de la lavandería, organizar y clasificar los uniformes del personal.
8. Realizar la entrega de los uniformes respectivos a cada trabajador y la mantelería solicitada por el área correspondiente.
9. Realizar la confección del material que se necesita para eventos puntuales.
10. Realizar arreglos en prendas de huéspedes o uniformes dañados.
11. Colaborar con la revisión del estado físico de los uniformes para determinar cuales requieren reposición. Asignar y marcar los uniformes con la codificación o marcación predeterminada.</t>
  </si>
  <si>
    <t>1. Mantener limpias las instalaciones de la Empresa y áreas verdes.
2. Recolectar los desechos sólidos que se generan y los transporta al depósito transitorio de basura.</t>
  </si>
  <si>
    <t>1. Asistir al técnico de sonido en el uso y mantenimiento de los equipos de sonido, teatro, camerinos, cabina y estudio de grabación.
2. Trasladar los equipos de sonido al lugar del evento.
3. Instalar los equipos de sonido en el lugar del evento.
4. Vigilar el uso de los equipos de sonido durante el evento.
5. Desinstalar los equipos una vez terminado el evento.
6. Transportar los equipos a su lugar de permanencia.
7. Realizar las actividades que el técnico de sonido indique.</t>
  </si>
  <si>
    <t>1. Apoyar en el reparto de agua en vehículos tanqueros.</t>
  </si>
  <si>
    <t>1. Ayudar en labores de campo para realizar levantamientos topográficos, altimetría, planimetría, marcado de cotas, líneas en sitio.
2. Realizar mediciones en terrenos.
3. Manejar teodolito y determina medidas.
4. Trasladar los instrumentos de medición hacia los lugares solicitados por el topógrafo.</t>
  </si>
  <si>
    <t>1. Ayudar en arreglo de vías.
2. Revisar la reposición de materiales.
3. Ayudar en la manipulación y acciona los controles de luces.</t>
  </si>
  <si>
    <t>1. Operar la trituradora.
2. Realizar el mantenimiento de la trituradora.
3. Realizar el cheque de la trituradora.
4. Realizar el arreglo mecánico de la trituradora.
5. Operar la cargadora.
6. Ser el oficial de seguimiento de la unidad de control de residencia.</t>
  </si>
  <si>
    <t xml:space="preserve">1. Colaborar con el operador transmitiéndole señales que le orienten al desplazamiento y dirección de la maquinaria en función de los indicadores dejados por el topógrafo.
2. Recorrer y reconocer las características del terreno a cortar, nivelar o rellenar, rameando el terreno o previniendo si hay tuberías enterradas.
3. Vigilar que no se produzcan atascamientos en la maquinaria.
4. Limpiar el terreno en el que trabajará el Operador de Maquinaria, retirando maleza y obstáculos que podrían provocar accidentes.
5. Participar en reparaciones menores que precise la maquinaria.
6. Realizar el mantenimiento preventivo de la máquina.
7. Cargar materiales dejado por la moto niveladora en las volquetas para su desalojo. </t>
  </si>
  <si>
    <t xml:space="preserve">1. Cargar los materiales en el cajón o balde de la volqueta.
2. Colaborar en el control de la velocidad de descargue.
3. Ayudar a bajar el balde  el material.    </t>
  </si>
  <si>
    <t>1. Apoyar en la reparación de neumáticos de todo tipo en vehículos livianos, medianos y equipo pesado.
2. Pintar a soplete o manualmente neumáticos y aros de los vehículos 3329.</t>
  </si>
  <si>
    <t>1. Colaborar con la mezcla de chamota en los porcentajes convenientes.
2. Revisar los materiales para la fabricación de los adoquines.
3. Completar todo el proceso que permite la consecución de un adoquín de arcilla cocida en condiciones perfectas para el corte y biselado.
4. Ayudar en la utilización de la secadora de cámara.
5. Regular el gas para la cocción del adoquín.
6. Revisar los adoquines de arcilla al final de su proceso.</t>
  </si>
  <si>
    <t>1. Preparar las estructuras y piezas de metal a ser soldadas, para cortarlas, lijarlas, esmeriladas, verificando su correcta alineación.
2. Examinar las piezas o estructuras de metal para determinar el tipo de suelda, utilizando equipos de soldadura a gas oxiacetileno, arco eléctrico.
3. Apoyar en la fabricación, reparación y pintura de tanques estacionarios, plataformas, carrocerías y furgones militares.</t>
  </si>
  <si>
    <t>1. Ser ayudante de mecanica para el mantenimiento y reparación de unidades autoferos que están en funcionamiento.
2. Limpiar las unidades que no están en funcionamiento.</t>
  </si>
  <si>
    <t>1. Preparar los materiales para trabajo de topografía en el campo.
2. Apoyar en el  levantamiento topográfico, altimetría, planimetría, marcado de cotas, líneas en sitio, etc.
3. Realizar actividades de medición de las vías.</t>
  </si>
  <si>
    <t>1. Realizar el plan de preparación de lavado de vísceras de ganador menor y mayor.
2. Realizar el programa de faenamiento del ganado al por mayor u menor.
3. Ejecutar planes de limpieza y embalaje de los recursos cárnicos.</t>
  </si>
  <si>
    <t>1. Cambiar la lencería de las habitaciones.
2. Limpiar los muebles de la habitación.
3. Aspirar y desmanchar la alfombra de la habitación.
4. Limpiar y desinfectar los baños.</t>
  </si>
  <si>
    <t>1. Realizar el mantenimiento y limpieza de la vía.
2. Realizar la nivelación y alineación de linea.</t>
  </si>
  <si>
    <t>1. Realizar el cuidado de las instalaciones asignadas.
2. Apoyar en el traslado y buen uso de bienes muebles, materiales de oficina y equipos en general.
3. Realizar la limpieza interna y externa, mantenimiento y cuidado  de las instalaciones asignadas, mediante la utilización de las herramientas y equipos propios de  esta actividad.
4. Apoyar en el traslado y buen uso de bienes muebles, materiales de oficina y equipos en general.
5. Embalar cartones para ser enviados a las delegaciones del CGREG en Galápagos.
6. Arreglar y estibar cartones en el área asignada como bodega del CGREG en Quito. 7. Aperturar y cerrar las oficinas al ingreso y salida del personal.</t>
  </si>
  <si>
    <t>1. Entregar el combustible.
2. Facturar el combustible.
3. Registrar el combustible para las embaracaciones.
4. Manejar el SITAC y otros sistemas informáticos.
5. Maniobrar el embarque de combustible.
6. Vender el combustible.</t>
  </si>
  <si>
    <t>1. Ejecutar labores de limpieza del sistema de alcantarillado sanitario del cantón, incluyendo estaciones y sub estaciones de bombeo.
2. Brindar el mantenimiento y repara las tuberías de alcantarillado sanitario y pluvial.
3. Realizar el desalojo del sedimento y la limpieza de las áreas de captación, presedimientación y sedimentación del sistema de agua potable.
4. Realizar el mantenimiento de sedimentacion (desalojo de sedimiento).
5. Realizar el mantenimiento de los pozos de capacitacion y de laguna de presidementación (desalojo de sedimientos).</t>
  </si>
  <si>
    <t>1. Retirar la maleza, basura y escombros entre tumbas y jardines.
2. Sacar la basura recogida en carretilla.
3. Barrer el interior del cementerio.
4. Barrer, trapear y asear la morgue.
5. Realizar la limpieza de la oficina del cementerio.
6. Velar por el cuidado y buen uso de las instalaciones del cementerio.</t>
  </si>
  <si>
    <t>1. Controlar el ingreso y salida de vehículos al centro de reciclaje, y su respectivo registro.
2. Verificar el material que transportan los vehículos al ingreso del centro y dar informe respectivo.
3. Controlar el ingreso y salida del personal al centro de reciclaje.
4. Custodiar los bienes del centro de reciclaje.</t>
  </si>
  <si>
    <t>1. Mantener limpio los servicios higiénicos.
2. Atender al público que entra y sale de los servicios higiénicos.
3. Suministrar materiales de uso en los servicios higiénicos, como papel higiénico,desinfectantes,escobas, trapeadores, etc.</t>
  </si>
  <si>
    <t>1. Recibir, chequear y distribuir en las bodegas los materiales llegados del exterior, los adquiridos localmente y los devueltos por los diferentes departamentos.
2. Atender el despacho de los materiales solicitados en las facturas mensuales de los diferentes departamentos, o en los pedidos de los mismos.
3. Codificacion de bienes y materiales.
4. Apoyar directamente en la recepción de la carga que llega a las bodegas.</t>
  </si>
  <si>
    <t>1. Llenar los formularios de control de kilometraje vehicular.
2. Registrar la hora de ingreso y salida de vehículos.
3. Verificar el estado físico de los vehículos a su ingreso y salida.</t>
  </si>
  <si>
    <t>1. Ejecutar labores de lubricación y engrasado de maquinaria.
2. Realizar el control del nivel de aceite y puntos de engrases.
3. Realizar cambios de aceite y filtros.</t>
  </si>
  <si>
    <t>1. Cargar materiales, insumos y equipos para depositarlos en diferentes sitios, conforme las órdenes impartidas por sus superiores.
2. Entregar los materiales de la bodega a las dependencias que lo solicitan.</t>
  </si>
  <si>
    <t xml:space="preserve">1. Mantener la sección asignada limpia y ordenada.
2. Comunicar al Supervisor de Ventas y al comprador respectivo la falta de alguna mercadería con el fin de velar por el adecuado surtido de su sección.
3. Revisar que la mercadería esté correctamente etiquetada.
4. Colaborar en actividades de traspaso, pedidos, devoluciones y cambios de mercaderías.
5. Controlar  el orden, aseo  y la adecuada utilización de los probadores por parte de los clientes.
6. Cooperar activamente con la  seguridad y vigilancia de los activos de la empresa.
7. Reubicar la mercadería que se le mostró al cliente y que éste  decidió no llevar.
8. Participar en la toma física de inventarios periódicos.
9. Colocar los sensores contra robo en la mercadería que corresponda.
10. Ayudar en el Centro de Distribución del Comisariato, en épocas en las que éste reciba mercadería en gran cantidad, mediante labores auxiliares de apoyo.
11. Colaborar en el entrenamiento de personal de primer ingreso y de refuerzo.
12. Ejecutar cualquier otra labor afín sugerida por su supervisor  inmediato.
</t>
  </si>
  <si>
    <t>1. Suplir al maquinista en caso necesario durante la marcha.
2. Observa en marcha las señales  de la vía.
3. Conducir la máquina en las maniobras de estación.</t>
  </si>
  <si>
    <t>1. Fumigar los alrededores del camal municipal.
2. Fumigar el interior del mercado municipal.
3. Fumigar los insectos en los diferentes sectores de la cabecera cantonal.</t>
  </si>
  <si>
    <t>1. Vigilar los bosques o parques forestales.
2. Responder ante una emergencia en los bosques.
3. Participar en prevención de incendios y accidentes en el parque.
4. Apoyar en ubicación de parqueaderos del parque.
5. Ofrecer seguridad en los puntos asignados.</t>
  </si>
  <si>
    <t>1. Vigilar y registrar la entrada y salida de los vehículos de la empresa.
2. Recibir y entregar bienes de la empresa, previamente autorizados en horas no laborales.
3. Conectar y desconectar luces, abrir y cerrar puertas y ventanas.</t>
  </si>
  <si>
    <t>1. Limpiar el interior de las edificaciones y áreas de terreno de la estación.
2. Limpiar y lubricar las válvulas y otros equipos de operación.</t>
  </si>
  <si>
    <t>1. Custodiar las instalaciones, bienes y propiedades y el personal que labora en una dependencia determinada.
2. Controlar el ingreso y salida de vehículos y personas, y lleva un registro de cada una de ellas.
3. Reportar las novedades existentes a sus superiores.
4. Cuidar de la integridad de los vehículos aparcados en el interior y evita daños y robos.
5.Vigilar el edificio sus dependencias y alrededores.      
6. Mantener en condiciones adecuadas las diferentes áreas de trabajo, en cuanto a orden y seguridad.</t>
  </si>
  <si>
    <t>1. Vigilar y cuidar los bienes de la Gasolinera y Centro Artesanal.</t>
  </si>
  <si>
    <t>1. Proveer seguridad durante la vigilancia a bordo de la lancha de protección, de acuerdo a procedimientos establecidos.
2. Realizar inspecciones aleatorias a las embarcaciones que ingresan al área restringida de una milla.
3. Realizar inspecciones aleatorias a las embarcaciones, muelles, buques y levanta reportes de violaciones a la seguridad que se han suscitado dentro de las instalaciones y área marítima.
4. Dar mantenimiento a los equipos de protección para mantenerlos operativos.</t>
  </si>
  <si>
    <t>1. Realizar la reparación de taponamiento en lineas o tuberías de Alcantarillado.
2. Efectuar la construcción de cajas domiciliarias y pozos principales de alcantarillado.
3. Realizar excavaciones manuales.</t>
  </si>
  <si>
    <t>1. Operar y controlar las válvulas para el ingreso del agua a los tanques de abastecimiento y dotación, en el sector de influencia, de acuerdo con las instrucciones impartidas.
2. Vigilar y controlar los niveles de agua de los tanques para evitar su derrame
3. Dosificar el cloro en el agua cruda.
4. Limpiar de maleza, residuos y basura los canales de captación del sistema de agua potable.
5. Limpiar, restregar y ejecutar el mantenimiento de los tanques de agua potable y demás infraestructura del sistema.
6. Notificar y apoyar en las reparaciones que deban realizarse en los canales e infraestructura del sistema de agua potable.
7. Coordinar con los demás guardias el abastecimiento de agua en los tanques.
8. Coordinar con los inspectores las reparaciones de los daños que se produzca en el sector de influencia de esa tanque.</t>
  </si>
  <si>
    <t>1. Accionar los tableros eléctricos para encendido y apagado de motores y controla el bombeo de la estación.
2. Limpiar el interior de las edificaciones y áreas de terreno de la estación.
3. Limpiar y lubricar las válvulas y otros equipos de operación.
4. Apoyar en el mantenimiento electromecánico.</t>
  </si>
  <si>
    <t>1. Operar y controlar las válvulas para el ingreso del agua a los tanques de abastecimiento y dotación, en el sector de influencia, de acuerdo con las instrucciones impartidas.
2. Vigilar y controlar los niveles de agua de los tanques para evitar su derrame.
3. Dosificar el cloro en el agua cruda..
4. Limpiar de maleza, residuos y basura los canales de captación del sistema de agua potable.
5. Limpiar, restregar y ejecutar el mantenimiento de los tanques de agua potable y demás infraestructura del sistema.
6. Notificar y apoyar en las reparaciones que deban realizarse en los canales e infraestructura del sistema de agua potable.
7. Coordinar con los demás guardias el abastecimiento de agua en los tanques.
8. Coordinar con los inspectores las reparaciones de los daños que se produzca en el sector de influencia de esa tanque.</t>
  </si>
  <si>
    <t>1. Notificar a los usuarios con deudas vencidas en la empresa.
2. Realizar inspecciones en los predios para determinar las novedades.</t>
  </si>
  <si>
    <t>1. Limpiar las instalaciones del camal, mercado y demás infraestructuras.
2. Efectuar el barrido, deshierbe, limpieza y mantenimeinto de las calles de la zona asignada, áreas verdes, parques de la ciudad y lugares públicos municipales.
3. Recoger basura y desperdicios, depositándola en recipientes y sitios adecuados para el efecto.
4. Mantenimiento de la máquina trituradora.
5. Mantenimiento de bacheo de carreteras.
6. Mantenimiento de gafistería.
7. Mantenimiento de pintura en general.
8. Prepara herramientas de trabajo.
9. Siembra, transplante y podado de plantas y arustos de la ciudad.
10. Limpieza de los materiales que se haya utilizado.
11. Embarque y desembarque de bienes o materiales menores.</t>
  </si>
  <si>
    <t>1. Efectuar la recuperación de material orgánico.
2. Picar el material orgánico que servirá par la elaboración de abono.                         
3. Revisar la temperatura humedad PH.
4. Colaborar en la limpieza del área de reciclaje.</t>
  </si>
  <si>
    <t>1. Excavar y tapar agujeros y zanjas mediante el uso de pico, palas u otra herramienta.
2. Colaborar en la ejecución de labores adicionales de limpieza y mantenimiento de vías.
3. Trasladar con carretilla o pala materiales para reparación de vías.
4. Colocar adoquines, piedras, molón u otros materiales en vías, calles o avenidas.
5. Buscar baches en la vía y rellena con el material adecuado.
6. Desalojar escombros, basura y tierra utilizando carretilla.
7. Entregar agua con tanquero en los sitios que no disponen de red de agua potable.
8. Mantener en buenas condiciones las vías.</t>
  </si>
  <si>
    <t>1. Mantener en perfectas condiciones los parques (podado, siembra y fumigado de plantas).
2. Realizar trabajos de mantenimiento de avenidas, calles y especios verdes del cantón.
3. Mantener los parques y espacios verdes de instituciones públicas.
4. Realizar trabajos de siempra de plantas ornamentales en parques nuevos.
5. Pintar cementerios, parques e instituciones (murales).
6. Realizar el mantenimiento de los estadios.</t>
  </si>
  <si>
    <t>1. Efectuar el barrido, deshierve y aseo de las calles de la zona asignada.
2. Excavar, tapar agujeros y zanjas mediante el uso de pico, palas u otras herramientas manuales.
3. Colocar adoquines, piedra, molón u otros materiales en vías, calles o avenidas.
4. Mantener en buenas condiciones las vías.</t>
  </si>
  <si>
    <t>1. Retirar la basura acumulada en las rejillas que filtran las aguas que fluyen por el canal de conducción.
2. Dar mantenimiento y limpieza del canal de conducción.
3. Operar las compuertas que regulan el paso del agua.
4. Desarenar los tanques.
5. Revisar el caudal de agua del canal y comunicación con casa de máquinas.</t>
  </si>
  <si>
    <t>1. Recoger desechos, basura, escombros y depositarlos en el recolector conforme a los tiempos y tareas asignadas por el jefe inmediato.
2. Colaborar con el chofer en la limpieza del recolector.</t>
  </si>
  <si>
    <t>1. Lavar, Engrasar y pulverizar vehículos y maquinaria.</t>
  </si>
  <si>
    <t>1. Tomar las lecturas del consumo de agua en los medidores domiciliarios.
2. Elaborar los informes de la planilla de agua para su inmediato registro en la
base de datos, así como sobre las falencias que haya encontrado en las visitas realizadas a los medidores domiciliarios.
3. Receptar los documentos con información de las personas que tienen el servicio del agua.
4. Incorporar o dar de baja servicios eléctricos en los catastros de lectura.
5. Realizar cortes y re conexiones de servicio eléctrico.</t>
  </si>
  <si>
    <t>1. Rozar la maleza en las aceras de las casas de la Cabecera Cantonal.
2. Rozar la maleza de las diferentes peticiones de las escuelas del cantón.
3. Rozar la maleza de los bordillos.</t>
  </si>
  <si>
    <t>1. Entregar o repartir documentos a las diferentes áreas.
2. Sacar copias.
3. Fotocopiar documentos.</t>
  </si>
  <si>
    <t>1. Realizar trabajos de campo en la poda de grass durante la recuperación y mantenimiento de las áreas verdes del distrito.
2. Realizar actividades de cantoneo.</t>
  </si>
  <si>
    <t>1. Trasladar, embarcar, empatar y desempatar tuberías de descarga a bordo de draga.
2. Engrasar, cables, winches, poleas, escaleras y puntales a bordo de draga.
3. Realizar la limpieza y desinfección del área de trabajo a bordo de draga.
4. Preparar herramientas para la ejecución de movilización de tuberías terrestres y/o flotantes a bordo de draga.</t>
  </si>
  <si>
    <t>1. Operar los equipos Multifuncionales, guillotina, espiralados, plastificados diariamente.
2. Realizar la limpieza de los equipos (fotocopiadoras de la Empresa).
3. Atender a diario las órdenes de servicio de las diferentes dependencias de la Empresa.</t>
  </si>
  <si>
    <t>1. Realizar el cobro a los usuarios del Puerto Marítimo de Guayaquil, de acuerdo al tiempo de permanencia de los vehículos en el parqueo.
2. Elaborar el detalle de las facturas generadas por parqueo para el cierre de caja.
3. Informar al Jefe inmediato cualquier anomalía existente en el parqueo de vehículos.
4. Realizar cualquier otra actividad inherente al puesto que le sea asignada por su superior inmediato.
5. Aperturar la garita y verificar el correcto funcionamiento de las vallas de ingreso y salida.
6. Entregar los valores recaudados con su respectivo soporte al Departamento Financiero.</t>
  </si>
  <si>
    <t>1. Preparar la máquina y materiales a utilizar en el lavado de ropa.
2. Controlar el funcionamiento de las máquinas, así como vigila el proceso de lavado y secado de las prendas.</t>
  </si>
  <si>
    <t>1. Apoyar al técnico de laboratorio en todas las actividades del área.
2. Utilizar correctamente los materiales y equipos del laboratorio.
3. Limpiar el área y evacuar adecuadamente los desechos.
4. Vigilar los bienes del Centro en su jornada de trabajo.
5. Cumplir con cualquier actividad que dentro de la naturaleza de su cargo fuese solicitada por su jefe inmediato.</t>
  </si>
  <si>
    <t>1. Ejecutar tareas de diseño  y construcción del mobiliario de madera requerido por las unidades académicas, administrativas y de servicios.
2. Ejecutar las labores de mantenimiento preventivo y correctivo de muebles y estructuras de madera en las unidades académicas, administrativas y de servicios.
3. Reparar los posibles daños y fallas del mobiliario de madera en las unidades académicas, administrativas y de servicios de la institución.
4. Cumplir las órdenes de trabajos asignadas y confirmar el estado operativo de las herramientas.
5. Colaborar con la limpieza y cuidado de las herramientas y área de trabajo.
6. Presentar informes, que dentro de la naturaleza de sus funciones solicite su jefe inmediato y demás autoridades de la Institución.</t>
  </si>
  <si>
    <t>1. Revisar diariamente las redes de agua potable asignadas para detectar y reportar daños y fugas.
2. Realizar trabajos de mantenimiento preventivo y correctivo en las redes de agua potable de la institución.
3. Mantener un buen estado y ejecutar reparaciones en la infraestructura y los servicios básicos de la institución en la área de su competencia.
4. Colaborar con la limpieza y cuidado de las herramientas y área de trabajo.
5. Cumplir con cualquier actividad que dentro de la naturaleza de su cargo fuese solicitada por su jefe inmediato.</t>
  </si>
  <si>
    <t>1. Imprimir libros, revistas, folletos, formularios del SRI, volantes brochures, tarjetería títulos, exámenes, afiches, paperlería en general, trípticos, entre otros.
2. Realizar los montajes, opaque, copiados de placas y revelados.
3. Planificar y ejecutar el mantenimiento preventivo y correctivo de las máquinas y equipos a su cargo.
4. Registrar en las órdenes de trabajo la cantidad de materiales utilizados imediatamente de terminada la impresión.
5. Realizar el respectivo control de calidad a los trabajos que están realizando.
6. Cortar papel según las dimensiones determinadas para los trabajos solicitados, refilar los trabajos ya elaborados.
7. Numerar los formularios, tickets, entradas, especies, rifas, liquidaciones,etc.
8. Grapar, engomar y encuadernar los libros, folletos, boletines y todos los trabajos que soliciten en forma de bloques.
9. Organizar mediante listados los informativos para las diferentes unidades de la institución y entregar al correo interno para su distribuición.
10. Compaginar y empastar libros, folletos, revistas, boletines y todos los trabajos que se realizan en el Centro.
11. Copiar y revelar las planchas metálicas.
12. Mantener limpias y lubricadas las máquinas y equipos a su cargo.
13. Perforar, anillar, doblar en el caso de ser necesario.
14. Empaquetar todo trabajo terminado y entregar a la administración junto con la orden de impresión.
15. Cumplir con cualquier actividad que dentro de la naturaleza de su cargo fuese solicitada por su jefe inmediato.</t>
  </si>
  <si>
    <t>1. Reparar los daños y fallas de los sistemas, instalaciones y artefactos de refrigeración y de las órdenes de trabajo solicitadas por la unidad.
2. Realizar tareas de mantenimiento correctivo y preventivo de los sistemas, instalaciones y artefactos de refrigeración de acuerdo a las órdenes de trabajo solicitadas por las unidades.
3. Colaborar con la planificación del mantenimiento preventivo y correctivo de las redes y artefactos de refrigeración.
4. Revisar periódicamente el estado de las instalaciones, sistemas y artefactos de refrigeración de todas las unidades de la institución.
5. Elaborar un listado de herramientas, repuestos y materiales utilizados en las actividades de reparación y mantenimiento de las instalaciones y aparatos de refrigeración.
6. Colaborar con la limpieza y cuidado de las herramientas y área de trabajo.
7. Presentar informes, que dentro de la naturaleza de sus funciones, solicitase su jefe inmediato y demás autoridades de la Institución.
8. Cumplir con cualquier actividad que dentro de la naturaleza de su cargo fuese solicitada por su jefe inmediato.</t>
  </si>
  <si>
    <t>1. Colaborar con su jefe en los trabajos a realizarse en la institución.
2. Ejecutar el mantenimiento y reparación de los equipos como bombas, motores compresor, calderas.
3. Presentar informes que dentro de la naturaleza de sus funciones, solicitase su jefe inmediato y demás autoridades de la Institución.
4. Colaborar con la limpieza y cuidado de las herramientas y área de trabajo.
5. Cumplir con cualquier actividad que dentro de la naturaleza de su cargo fuese solicitada por su jefe inmediato.</t>
  </si>
  <si>
    <t>1. Realizar la inhumación de cadáveres.
2. Realizar la exhumación de cadáveres previa autorización de las autoridades competentes.
3. Realizar el mantenimiento del ornato y limpieza del cementerio.</t>
  </si>
  <si>
    <t>1. Identificar puntos establecidos en fotografías, áreas o gráficos para marcar el perfil sobre el sitio, lugar  donde se realizará el trabajo.
2. Levantar topografía en los lugares asignados por el especialista.
3. Detectar fallas y/o averías en los equipos que utiliza para realizar el trabajo topográfico e informarlas oportunamente a su supervisor.
4. Transportar materiales y equipos del área topográfica.
5. Cumplir con las normas y procedimientos en materia de seguridad integral, establecidos por la organización.
6. Mantener en orden equipo y sitio de trabajo, reportando cualquier anomalía.
7. Apoyar en la elaboración de informes periódicos de las actividades realizadas.
8. Realizar  reparaciones sencillas y mantenimiento de los equipos.</t>
  </si>
  <si>
    <t>1. Colocar adoquines, piedras, molón u otros materiales en vías, calles o avenidas para rellenar baches.
2. Eliminar pedazos inservibles y da forma a los relieves generales de la obra.
3. Excavar y tapar agujeros y zanjas mediante el uso de herramientas manuales.
4. Trasladar con carretilla o pala materiales para reparación o construcciones de edificios o vías.
5. Introducir cunas de acero templado o golpear en el área que va a cortar.
6. Seleccionar y comprobar la calidad de piedra de acuerdo a características de la obra.</t>
  </si>
  <si>
    <t xml:space="preserve">1. Recaudar los valores monetarios establecidos para los servicios de transporte prestados por la entidad.
2. Contar y clasificar las monedas y especies valoradas, de las máquinas recaudadoras asignadas, comparando con los reportes de la máquina bajo el control del Coordinador de Grupo.
3. Entregar las cajas metálicas asignadas para la recaudación en completo orden al Coordinador de Grupo.
4. Efectuar el cambio de alcancías y el traslado de las cajas metálicas de las máquinas recaudadoras, conforme los sitios y horarios establecidos.
5. Entregar las cajas metálicas con los valores recaudados en la oficina correspondiente, y cuadra con el reporte de máquina (listín).
6. Verificar el buen funcionamiento de la máquina recaudadora al finalizar la recaudación. </t>
  </si>
  <si>
    <t>1. Recibir los valores tanto dinero en efectivo como especies valorados (boletos y Tarjetas) entregados por el Volante de Recaudación.
2. Verificar los valores y especies valoradas recibidas y así constatar que los valores entregados estén de acuerdo a lo detallado.
3. Cambiar el dinero en efectivo verificando su autenticidad a los usuarios por Tokens, tarjetas y/o boletos de acuerdo a las necesidades de los usuarios para que puedan acceder al servicio integrado de transporte.
4. Solventar inquietudes de los usuarios en cuanto al funcionamiento del servicio, rutas o inquietudes que tengan para brindar un buen servicio al cliente.
5. Mantener continuas comunicaciones con el Centro de Control  para verificar las novedades que se presenten en el sistema y así informar a los usuarios.
6. Entregar la Tula (bolsa de valores) al Volante de Recaudación para proceder al cuadre de caja.
7. Registrar los faltantes, en caso de que sea menor a dos dólares la reposición es inmediata en tanto que si el valor es superior se procede a llenar la papeleta de autorización de descuento.
8. Comunicar a los técnicos el daño o mal funcionamiento de maquinas para su inmediata reparación.</t>
  </si>
  <si>
    <t>1. Recibir los valores en efectivo por la utilización del parqueadero y/o estacionamiento.
2. Solventar inquietudes de los usuarios en cuanto al funcionamiento del servicio.
3. Registrar los faltantes, en caso de que sea menor a dos dólares la reposición es inmediata en tanto que si el valor es superior se procede a llenar la papeleta de autorización de descuento.
4. Comunicar a los técnicos el daño o mal funcionamiento de maquinas para su inmediata reparación.</t>
  </si>
  <si>
    <t>1. Accionar compuerta principal.
2. Limpiar la rejilla.
3. Cambiar filtros y aceite de intercambiadores.
4. Limpiar bocatomas.
5. Limpiar tanques de presión.
6. Limpiar casa de máquinas.
7. Limpiar canales de agua.
8. Limpiar la maleza de los alrededores.
9. Revisar las áreas de limpieza.
10. Calcular la cantidad de agua que se consume por hora.
11. Analizar suficiencia de nivel de agua en horas pico.
12. Recorrer canales de ríos que llegan al reservorio.
13. Registrar los datos de generación de todos los días.
14. Ajustar pernos de las compuertas.</t>
  </si>
  <si>
    <t>1. Verificar que los proyectos de Habilitación Urbana y/o de Edificación de la modalidad, cumplan con las disposiciones urbanísticas y/o edificatorias.
2. Elaborar los Informes Técnicos correspondientes, los cuales deberán incluir en calidad de anexos las memorias y planos respectivos, los que deberá firmar y sellar.
3. Llevar un registro de proyectos de habilitación urbana y/o edificación donde se registrarán los proyectos recibidos para su verificación, manteniendo en custodia una copia de seguridad de éstos y de los Informes Técnicos emitidos.</t>
  </si>
  <si>
    <t>1. Revisar que el vehículo se encuentre en perfecto estado técnico- mecánico y verificar las características externas del mismo.
2. Realizar el levantamiento de improntas(números de motor y chasis) y elaborar la hoja de revisión vehicular (check list).
3. Otorgar el certificado de revisión vehicular a los vehículos que coincidan las series de identificación con los datos constantes en el documento de mátricula.
4. Elaborar informes sobre la revisión de los vehículos de servicio público para permisos de operación y sobre la aprobación o negación de la revisión vehicular.</t>
  </si>
  <si>
    <t>1. Realizar inspecciones operativas y técnicas, conforme a las disposiciones impartidas.
2. Organizar y supervisar el trabajo y horarios del grupo de obreros a cargo, según programación.
3. Apoyar a la realización de obras, dirección y supervisión, conforme designación.
4. Verificar el uso de materiales, equipos y herramientas asignados al equipo de trabajo.
5. Elaborar informes de trabajo, relacionado con el avance diario.
6. Controlar el tiempo, materiales, herramientas y equipos utilizados para el cumplimiento del trabajo.
7. Colaborar en el trabajo de parques y jardines, sugiriendo la forma y tipo de materiales a usar.
8. Repartir herramientas y equipos al personal de apoyo.
9. Registrar la asistencia y puntualidad del personal a su cargo.</t>
  </si>
  <si>
    <t>1. Controlar la cuadrilla de barrido de calles.
2. Controlar la cuadrilla de la recolección de basura.
3. Conrtolar la cuadrilla del relleno sanitario.
4. Controlar la cuadrilla en la limpieza de sumideros.</t>
  </si>
  <si>
    <t>1. Operar los tableros de las subestaciones.</t>
  </si>
  <si>
    <t>1. Despuntar con tijeras las ramas y deshojan parcialmente las copas frondosas.
2. Determinar los ejemplares a derribar de acuerdo a las instrucciones recibidas.
3. Revisar periódicamente el estado de las ramas podadas.
4. Realizar el mantenimiento preventivo de la maquinaria a utilizarse.
5. Afilar machetes, hachas y sierras manuales para realizar el trabajo requerido.
6. Trepar a los árboles para recortar las ramas, follaje y hojas de las copas.</t>
  </si>
  <si>
    <r>
      <rPr>
        <b/>
        <sz val="9"/>
        <rFont val="Arial"/>
        <family val="2"/>
      </rPr>
      <t>Telefonista:</t>
    </r>
    <r>
      <rPr>
        <sz val="9"/>
        <rFont val="Arial"/>
        <family val="2"/>
      </rPr>
      <t xml:space="preserve">
1. Proporcionar información respecto a los números telefónicos y direcciones de la institución.
2 Transferir correctamente las llamadas telefónicas a las diferentes dependencias.
3. Mantener un registro permanente de las llamadas que ingresan y egresan.
4. Recibir y transmitir mensajes, cuando el servidor no se encuentre en la institución.
5. Informar de fallas en el conmutador cuando se presentaren.                                           
6. Ingresar el sistema integrado de información las denuncias de la ciudadanía.                
7. Orientar al cliente en la localización de la empresa.         
8. Atender llamadas emergentes de la ciudadanía.              
9. Informar telefónicamente al público sobre los servicios que presta la empresa.
10. Operar la central telefónica municipal.
11. Atender a clientes internos y externos.
12. Conocer y mantener actualizada la información sobre productos y servicios institucionales para suministrar información.
13. Reportar fallas de la Central Telefónica.
14. Mantener en orden y limpieza los equipos de la central telefónica.
</t>
    </r>
    <r>
      <rPr>
        <b/>
        <sz val="9"/>
        <rFont val="Arial"/>
        <family val="2"/>
      </rPr>
      <t>Operador de central telefónica:</t>
    </r>
    <r>
      <rPr>
        <sz val="9"/>
        <rFont val="Arial"/>
        <family val="2"/>
      </rPr>
      <t xml:space="preserve">
1. Proporcionar información correcta al público.
2. Atender con amabilidad el tráfico telefónico interno y externo de la Institución.
3. Transferir correctamente las llamadas telefónicas, a las diferentes unidades de la institución.
4. Informar fallas del conmutador cuando se presentare.
5. Mantener un registro permanente de las llamadas que ingresan y egresan al conmutador.
6. Redactar documentos requeridos por el Jefe Directo.
</t>
    </r>
    <r>
      <rPr>
        <b/>
        <sz val="9"/>
        <rFont val="Arial"/>
        <family val="2"/>
      </rPr>
      <t>Operador de conmutador:</t>
    </r>
    <r>
      <rPr>
        <sz val="9"/>
        <rFont val="Arial"/>
        <family val="2"/>
      </rPr>
      <t xml:space="preserve">
1. Atender al público para proporcionar información en general sobre la institución.
2. Transferir las llamadas telefónicas a las diferentes dependencias de la institución y mantener el registro permanente de las llamadas respectivas.
3. Comunicar la existencia de fallas de circuitos y otras novedades inherentes al cargo.
4. Mantener actualizada la guía telefónica de la institución.
5. Colaborar con la recepción de documentos en el caso de que el personal de Correos no se encuentre disponible.
6. Monitorear la página de la UATH, llevar un registro sistemático sobre solicitudes, reclamos, quejas, sugerencias y otros comentarios de los usuarios e informar al responsable del sistema de gestión de atención al usuario.
7. Colaborar en la supervisión del sistema de cámara y reportar cualquier anomalía que se pueda presentar.
8. Responder por las actividades asignadas en el Sistema de Gestión de la Calidad de la Institución.</t>
    </r>
  </si>
  <si>
    <t>1. Receptar llamadas teléfonicas de los usuarios a tráves de la linea gratuita del Call Center, afin de atender de manera adecuada y oportuna los reclamos.
2. Atender, informar y direccionar a tráves del Call Center los servicios de: ajustes, bajas temporales ciclos de facturación, cambio de nombre en las cuentas, contratos, convenios de pago, débitos bancarios, convenios de pago, departamentos, derivación de conexión, seguimiento de cuentas en mora, falta de agua en el sector, inspección lectofacturación, medidor, multas, no toma de lectura información de órdenes generadas de trabajo, número de predio, puntos de recaudación, solicitud de conexión, suspensión de servicio, consulta de tarifas, tercera edad, tiempo de reconexión, tasa de nomenclatura.
3. Actualizar datos relacionados con los usuarios como: números de cédula, toma de lectura, datos de nombres y teléfono con el objeto de obtener una base de datos de los clientes.
4. Campañas de notificación de pagos y de cobranzas.</t>
  </si>
  <si>
    <t>1. Preparar el suelo en los terrenos de propiedad de la institución.
2. Realizar la siembra en los huertos.
3. Realizar las deshierbas y aporques de las plantas.
4. Realizar controles fitosanitarios.
5. Realizar las cosechas de los productos cultivados.
6. Realizar podas de las plantas en cultivo.
7. Alimentar y cuidar los animales de la granja.
8. Realizar la limpieza de las instalaciones de la hacienda.</t>
  </si>
  <si>
    <t>1. Realizar el rociado intra y peri domiciliar.
2. Realizar la fumigación intradomiciliar y ambiental a ULV.
3. Difundir mensajes de educación para la salud.
4. Efectuar la participación preventiva y movilización social para la Prevención y Control de Enfermedades Transmitidas por Vectores.
5. Realizar la vigilancia epidemiológica de Enfermedades Transmitidas por Vectores.
6. Realizar el tratamiento anti larvario de depósito y criaderos de vectores.</t>
  </si>
  <si>
    <t>1. Realizar diferentes trabajos asignados por el supervisor de planta.
2. Reemplazar al personal de producción en ausencia de éstos.</t>
  </si>
  <si>
    <t>1. Ir a las paradas de acuerdo al cronograma establecido, para cubrir los puestos de los recaudadores relevando sus tareas por 30 minutos anotando la hora de salida e ingreso del recaudador en el formulario de relevos “Control de Relevos de Paradas.
2. Entregar Tokens, Tarjetas (TISK) y  valores o especies valoradas a los Recaudadores para iniciar el turno de trabajo.
3. Realizar el abastecimiento a los recaudadores con el documento de respaldo correspondiente.
4. Liquidar o cuadrar, comparando que los valores entregados sean iguales a los valores anotados en la planilla y poniendo las firmas de constancia si los valores son correctos.
5. Apoyar en el cuadre de caja general elaborando la papeleta de depósito e inventario de especies valoradas.
6. Colaborar con el registro del número de horas trabajadas por los recaudadores, volantes, recaudadores de máquinas y supervisor de caja, anotando en el formato de asistencia para calcular el número de horas trabajadas.</t>
  </si>
  <si>
    <t>1. Realizar lubricación y limpieza de maquinaria principal y auxiliar de las embarcaciones.
2. Colaborar con el mantenimiento correctivo de las máquinas principal y auxiliar de las embarcaciones.
3. Registrar el consumo de combustible y lubricante de las embarcaciones.
4. Registrar en la bitácora las horas de operación de las máquinas principal y auxiliar.
5. Colaborar en actividades de amarre y desamarre de las embarcaciones.</t>
  </si>
  <si>
    <t>1. Dar mantenimiento de limpieza a la maquinaria y los pisos del Departamento de Máquinas.
2. Proteger las  zonas corroídas del planchaje con pintura de acuerdo a los esquemas de seguridad requeridos.
3. Elaborar pasos preventivos para las seguridades en cada trabajo.
4. Inspeccionar que las áreas de mayor cuidado estén seguras, fijas y mantenidas.
5. Preparar materiales para limpieza de cubiertas, máquinas.
6. Cumplir con lo estipulado en la normativa nacional e internacional referente a Contingencias en la Contaminación por Hidrocarburos.
7. Mantener las áreas de trabajo despejadas libres de obstáculos
8. Colaborar con los trabajos de mantenimiento de Departamento Máquinas.
9. Asistir a toda maniobra de amarre-desamarre a la popa a órdenes del Oficial de Seguridad.</t>
  </si>
  <si>
    <t>1.  Realizar la colocación de adoquines en la área indicada.
2. Adoquinar, empedrar o pavimentar patios, calles, aceras, ductos, lozas de parques, bordillos, aceras y demás estructuras similares.</t>
  </si>
  <si>
    <t>1. Ejecutar todo tipo de trabajo de construcción e instalación, conforme las instrucciones determinadas por los responsables de la obra en ejecución.
2. Reparar, restaurar y/o arreglar la infraestructura, edificios y locales de propiedad de la institución.
3. Realizar limpieza de sumideros.
4. Realizar el bacheo de calles y avenidas, y arreglo de bordillos y aceras.
5. Movilizar materiales, herramientas de construcción y equipos para la reparación o realización de obras.
6. Realizar trabajos preventivos, de conformidad con el calendario respectivo.
7. Nivelar el terreno en el que realizará trabajos de adoquinado y empedrado.
8. Realizar excavaciones y retirar la tierra hasta la profundidad deseada.
9. Enlucir paredes y tumbados con mezcla, cemento blanco o cementina.
10. Conformar los encofrados que serán utilizados en columnas o lozas.
11. Realizar trabajos de griferia, de plomeria arreglando tuberías rotas, électricos basicos o cargar materiales para ejecutar trabajos asignados.
12. Realizar la limpieza de sumideros con el objeto de evitar inundaciones.</t>
  </si>
  <si>
    <t>1. Distribuir el trabajo al personal de campo.
2. Trasmitir, controlar y cumplir las disposiciones del Ingeniero de planta.
3. Ser responsable de la calidad de la obra.</t>
  </si>
  <si>
    <t>1. Efectuar trabajos guiandose en planos, croquis o siguiendo instrucciones recibidas.
2. Preparar herramientas y materiales a utilizar en la ejecución de los trabajos asignados.
3. Preparar encofrados, reparar cubiertas, entablar pisos, construir divisiones, estantes y moldes para piezas.
4. Montar y reparar elementos de madera, así como puertas y ventanas; y, 
5. Realizar otras tareas equivalentes.</t>
  </si>
  <si>
    <t>1. Realizar labores de instalación, mantenimiento y reparación de sistemas de seguridad y cerraduras electrónicas, magnéticas y comunes.
2. Ejecutar tareas de reparación y mantenimiento de cerraduras, candados, cerrojos, cilindro, entre otros.
3. Realizar instalación de cerraduras de alta calidad y el diseño de la mejora de los sistemas de cerraduras.
4. Realizar la inspección de los cerrojos electrónicos que no funcionan en las áreas de la institución.
5. Reparar, instalar y apoyar en la solución de problemas de las esclusas.
6. Mantiener limpio y en orden equipos y sitios de trabajo.</t>
  </si>
  <si>
    <t>1. Reparar las abolladuras en general.
2. Entender y usar la bancada.
3. Elaborar presupuestos para peritaciones.
4. Realizar la soldadura de todo tipo de maquinas, para multitud de objetos y materiales.
5. Realizar desmontajes y montajes.
6. Reparar plásticos.
7.Entender y reparar las fibras.
8. Reparar las cerraduras y derivados.</t>
  </si>
  <si>
    <t>1. Elaborar los menús y calcular la cantidad de ingredientes a ser utilizados en cada una de las raciones alimenticias.
2. Organizar y distribuir el trabajo en la cocina.
3. Preparar platos complejos y sencillos de acuerdo al menú solicitado.
4. Indicar la cantidad a servir por ración a los comensales.
5. Mantener la limpieza y el orden de la cocina y comedor.</t>
  </si>
  <si>
    <t>1. Revisar el funcionamiento mecánico y eléctrico de medidores.
2. Revisar las instalaciones y contrastar los medidores en los sitios en que se encuentran instalados.
3. Reportar las novedades encontradas en los servicios instalados.
4. Realizar inspecciones y colaborar en la instalación de clientes especiales.
5. Realizar la lectura de los equipos de medición.
6. Efectuar el control periódico de medidores, así como el mantenimiento preventivo y correctivo del equipo de los medidores.
7. Retirar de bodega los materiales y equipos a ser instalados.
8. Realizar restitución y reubicación de medidores.
9. Preparar informes de calibración de medidores sobre trabajos técnicos realizados.</t>
  </si>
  <si>
    <t>1. Controlar el reparto de agua a través de vehículos tanqueros.
2. Verificar el mantenimiento en la línea de conducción sistema y de distribución de redes.</t>
  </si>
  <si>
    <t>1. Tomar los kilometrajes de todas las unidades que se encuentren en el anden principal y las que salen a ruta entregar al centro de control.
2. Entregar a las unidades la pancarta de circuitos, basandose en los códigos de la tabla de despachos.
3. Despachar las unidades siguiendo el cronograma de Programacion de Horario del Sistema Trolebus, anotando la hora que sale, circuito y número de trole, para que las unidades salgan a realizar el recorrido y llevar un control individual.
4. Proceder a sacar a las unidades al 7-7 (receso de los conductores de 20 minutos), anota el tiempo de salida y de ingreso.</t>
  </si>
  <si>
    <t>1. Receptar la tela por parte de la lidera y asignar las actividades de trabajo.
2. Alistar y preparar la tela en la mesa de corte.
3. Realizar el trazo del molde a cortar para la elaboración de la prenda.
4. Cortar la tela en piezas para la confección de la prenda a realizarse.
5. Revisar las prendas ya terminadas de confeccionar para planchado.</t>
  </si>
  <si>
    <t>1. Mantener la vigilancia de los cuarteles y sus instalaciones, más aún cuando las unidades salen con personal a los llamados de emeregencia debiendo abrir las puertas de los cuarteles y optimizar el tiempo de salida de la unidad.
2. Realizar labores de aseo y mantenimiento de los cuarteles.
3. Reportar las novedades que se presenten a la central de alarmas y comunicaciones.</t>
  </si>
  <si>
    <t>1. Recibir y verificar el combustible en planta.
2. Realizar el despacho de combustible a las aeronaves.
3. Apoyar en la revisión de equipos abastecedores.
4. Realizar labores de manejo de equipos especiales para despacho y recepción de combustible de aviación.
5. Realizar el control de calidad del combustible.</t>
  </si>
  <si>
    <t>1. Realizar el mantenimiento preventivo y correctivo de las instalaciones y equipos, de conformidad con las órdenes recibidas.
2. Reparar las averías en equipos e instalaciones.
3. Preparar y programa los trabajos a realizar según las indicaciones de su superior inmediato.
4. Brindar asistencia técnica propios de su especialización: Electricidad, iluminación, conexión e instalación, entre otros.
5. Examinar periódicamente el equipo, instalaciones y corrigir problemas eléctricos.
6. Observar, comprobar y detectar anomalías que no se ajusten a las condiciones establecidas referente a sistemas eléctricos.
7. Instalar, conectar, probar, mantener y controlar los sistemas eléctricos, incluyendo control de seguridad y comunicaciones.
8. Instalar sistemas del cableado de la baja tensión, bajo procedimientos y normas de seguridad integral.
9. Instalar el cable óptico coaxial o de la fibra para los ordenadores y otros controles del equipo electrónicos.
10. Realizar las operaciones auxiliares o complementarias pertenecientes a su sección cuando las circunstancias lo permitan.
11. Reemplazar ítems tales como interruptores, los fusibles, los componentes eléctricos y electrónicos o alambre.
12. Realizar pedidos de suministros de elementos o materiales que demanda su actividad, y mantiene en orden el equipo, reportando cualquier anomalía.
13. Realizar el mantenimiento del sistema de villas y oficinas de la institución.
14. Realizar la Guardianía en navegación en gabarra el morro.
15. Realizar el mantenimiento y reparación del sistema eléctrico de la gabarra el morro, equipo caminero.
16. Realizar el mantenimiento del sistema de fríos en oficinas de la institución.
17. Realizar el mantenimiento del sistema eléctrico del consejo, del centro de desarrollo humano.
18. Realizar la guardianía de fondeados en Puerto Ayora diurna y nocturna en gabarra el morro.</t>
  </si>
  <si>
    <t>1. Operar y ejecutar el mantenimiento de líneas y redes.
2. Instalar nuevas acometidas y medidores.
3. Inspeccionar las acometidas y medidores instalados, conforme cronograma.
4. Efectuar el mantenimiento de alumbrado público y transformadores.
5. Realizar cortes del servicio de energía, de conformidad con la orden de trabajo correspondiente.
6. Conducir el vehículo especial para el efecto.</t>
  </si>
  <si>
    <t>1. Realizar mantenimiento preventivo de las instalaciones eléctricas de las embarcaciones.
2. Reparar los equipos, accesorios y maquinaria eléctrica.
3. Ejecutar el mantenimiento preventivo de la estación de radio.
4. Inspeccionar las instalaciones eléctricas de las embarcaciones.</t>
  </si>
  <si>
    <t>1. Realizar el mantenimiento preventivo y reparaciones menores de equipos eléctricos, electrónicos, electromecánicos y de comunicación, de conformidad con los trabajos asignados.
2. Rectificar, calibrar, pulir, engrasar, lubricar y ajustar los equipos eléctricos, electrónicos, electromecánicos y de comunicación, conforme sus especificaciones técnicas.
3. Instalar, realizar el mantenimiento preventivo y reparaciones del cableado eléctrico, telefónico e informático en las redes de distribución interna.
4. Apoyar a los técnicos en mantenimiento, en la reparación de equipos y maquinarias, conforme el trabajo asignado.</t>
  </si>
  <si>
    <t>1. Ordenar, organizar y compaginar el material de impresión.
2. Encuadernar manualmente el material impreso para la confección de libros, cuadernos, revistas y otras publicaciones.
3. Manejar y custodiar el funcionamiento de una máquina que se utiliza para encuadernar.
4. Controlar el funcionamiento de una máquina que se emplea para grapar hojas de papel a las pastas y carátulas.
5. Ordenar y ubicar en los sitios correspondientes los materiales e implementos utilizados en su actividad.</t>
  </si>
  <si>
    <t>1. Tomar fotografías.
2. Procesar las fotografías y las ubica en los correspondientes documentos legales.</t>
  </si>
  <si>
    <t>1. Apoyar en la ejecución de diversas labores de albañilería, gasfitería, electricidad, obras públicas, jardinería, entre otras.
2. Fundir y alisar las lozas, encofrados y andamios; prepara mezclas para el levantamiento de paredes; trabajos de bacheo de calles asfaltadas y empedradas, conforme al servicio prestado.
3. Abrir canales para instalación de cañerías de agua, servicios e instalaciones eléctricas, telefónicas, etc.
4. Efectuar actividades de limpieza y mantenimiento de instalaciones, equipos y sistemas de servicios públicos, conforme las disposiciones recibidas.
5. Instalar, arreglar, brindar mantenimiento básico a la infraestructura principal de las instituciones.
6. Recoger residuos sólidos y los deposita en los sitios destinados para el efecto.
7. Construir instalaciones de agua de acuerdo a las especificaciones dadas en planos o croquis.
8. Instalar y reparar las tuberías PVC o Acero, así como sus accesorios en las acometidas domiciliarias y su respectivo medidor.
9. Arreglar las averías en la red de distribución de la ciudad y en la red de conducción.
10. Mantener y limpiar cisternas, coloca cloro en el agua de las mismas.
11. Instalar sanitarios, tinas de baño, lavabos, accesorios, bombas de agua y otros.
12. Instalar, renovar y dar mantenimiento a cañerías y tuberías.
13. Registrar la información necesaria para el diseño de las obras o trabajos a realizar.
14. Cuantificar el material necesario para realizar las reparaciones.
15. Detectar filtraciones en paredes y pisos, mantiene en buenas condiciones las tuberías de las edificaciones, acopla reducciones, anillos y otras.
16. Instalar bombas de parques y jardines.
17. Realizar la instalación de tuberías de conducción de aguas.
18. Trasladar equipos y materiales al lugar de trabajo.
19. Dar mantenimiento preventivo en pletas y tuberías.
20. Dar mantenimiento continuo a baterías sanitarias.
21. Realizar otras actividades inherentes que le disponga el jefe inmediato.</t>
  </si>
  <si>
    <t>1. Elaborar y ensamblar piezas metálicas a fin de volverlas funcionales
2. Reparar y corregir daños en partes automotrices, rejas, cerramientos, etc.
3. Manejar y vigilar los equipos y materiales a su cargo.</t>
  </si>
  <si>
    <t>1. Revisar, contrastar, reparar y mantener el funcionamiento de medidores.
2. Recibir, chequear y comprobar el funcionamiento de medidores que ingresan por mal funcionamiento.</t>
  </si>
  <si>
    <t>1. Realizar huecos para postes, tensores, zanjas para tendido de líneas de tierra y líneas o redes subterráneas.
2. Realizar montajes de estructuras, tendido y tensado de conductores.
3. Instalar o cambiar, con la supervisión del jefe de grupo los transformadores, luminarias, equipos de encendido y protección, crucetas, aisladores, seccionadores, pararrayos, postes, conductores, luminarias, fotocélular y otros.
4. Realizar la inspección, revisión y limpieza de vía de líneas - redes de distribución y subtransmisión.
5. Revisar los circuitos primarios.
6. Tomar lecturas de carga y voltaje en líneas y transformadores.</t>
  </si>
  <si>
    <t>1. Control de las máquinas principales.                                   
2. Control del generador.                                                        
3. Control de los cabrestantes.                                               
4. Maniobra de ranfla de proa.                                                
5. Mantenimiento de máquinas principales y generador.        
6. Guardias diurnas y nocturnas cuando esta fondeado y la gabarra esta en puerto.                                               7. Guardia permanente en el departamento de máquinas en navegación.                             8. Mantenimiento de cubierta y departamento de máquina.    
9. Apoyo en máquina con cabos.                                         
10. Encargado del abastecimiento de diesel, aceite y materiales de máquina.                   11. Dirigir la embarcación de un sitio a otro cuando hay navegación largas y cortas.       12. Maniobra de panlas las 24 horas del día.                       
13. Maniobra de combustible para el motro fuera de borda y la gabarra cuando hay navegación larga.                                                                                     
14. Mantenimiento general de toda la embarcación.              
15. Limpieza de cabinas, puente y comedor.                       
16. Maniobra de acoderamiento de la gabarra a los muelles.                                          
17. Responsabilidad en la verificación del material existente en cubierta.                          18. Verificar el funcionamiento de los equipos de combate de incendios.                           19. Mantener el aseo y mantenimiento del material así como la cubierta de la embarcación; y,
20. Reportar las novedades suscitadas en la guardia.</t>
  </si>
  <si>
    <t>1. Verificar el estado y funcionamiento de los sistemas y localiza las causas de las deficiencias y desperfectos.
2. Reparar los diferentes sistemas componentes de un vehículo como motor a gasolina, diésel, suspensión frenos, embrague, caja de cambio, tren delantero, diferencias, dirección y otros.
3. Realizar ABC del motor, frenos, lubrica y engrasa rodamientos y otras partes móviles del vehículo.
4. Preparar y programar los trabajos a realizar según la programación establecida.
5. Cuidar y proteger las herramientas.
6. Elaborar informes del estado de cada máquina cuando se requiere y de daños ocasionados.
7. Mantener operativo el equipo caminero.
8. Reparar los motores, transmisiones, sistema hidráulico y otros del equipo liviano y pesado.
9. Mantener a todas las maquinarias de la institución.</t>
  </si>
  <si>
    <t>1. Revisar, reparar y dar mantenimiento de motores a diesel.
2. Revisar la maquinaria, examina sus piezas, accesorios, equipos y mecanismos complementarios y detecta fallas o desperfectos.
3. Retirar las piezas dañadas, gastadas o estropeadas.
4. Montar las piezas rectificadas o nuevas.
5. Efectuar las regulaciones y ajustes necesarios.
6. Lubricar y engrasar la máquinas y elementos auxiliares.</t>
  </si>
  <si>
    <t>1. Verificar el estado y funcionamiento de los sistemas y localiza las causas de las deficiencias y desperfectos.
2. Reparar los diferentes sistemas componentes de un vehículo como motor a gasolina, diésel, suspensión frenos, embrague, caja de cambio, tren delantero, diferencias, dirección y otros.
3. Realizar ABC del motor, frenos, lubrica y engrasar rodamientos y otras partes móviles del vehículo.</t>
  </si>
  <si>
    <t>1. Efectuar el mantenimiento preventivo y reparaciones de las boyas, faros, balizas, enfiladas y demás equipos, partes y accesorios de las ayudas de navegación.
2. Realizar labores de reabastecimiento de equipos luminosos a las ayuda de navegación.</t>
  </si>
  <si>
    <t>1. Dar Mantenimiento al equipo caminero.                                                                                              
2. Realizar trabajos varios de mecánica, electricidad y electrónica.</t>
  </si>
  <si>
    <t>1. Dar mantenimiento de equipo automotriz..
2. Dar mantenimiento a las bombas de agua.
3. Realizar trabajos varios de mecánica, electricidad y electrónica.</t>
  </si>
  <si>
    <t>1. Efectuar la contrastación de medidores.
2. Realizar el chequeo mecánico y eléctrico de los contadores de energía.
3. Ensamblar y reparar medidores.
4. Realizar el control y custodia de los medidores.</t>
  </si>
  <si>
    <t>1. Arreglar y reparar el sistema eléctrico de los vehículos y maquinaria municipal (Bombas, generadores de corriente entre otros).
2. Ejecutar todos los trabajos de apoyo en la unidad de mecánica industrial y automotriz.
3. Contribuir en el mantenimiento y reparación de vehículos y maquinarias de la municipalidad de acuerdo a sus conocimientos.
4. Cuidar, mantener, resguardar y dar el uso correcto a las herramientas a su cargo y de los talleres de mecánica municipal.</t>
  </si>
  <si>
    <t>1.  Brindar mantenimiento y reparación de la maquinaria, tuberías de agua y de vapor; y todo equipo usado en el proceso productivo.</t>
  </si>
  <si>
    <t>1. Recibir y examinar las piezas y determinar el tipo de suelda a utilizar.
2. Lijar, limar y/o esmerrillar los bordes y junturas que entregarán en contacto.
3. Vigilar que los metales expuestos se fundan y  se suelden a lo largo de la juntura.
4. Disponer y ubicar adecuadamente las piezas a ser soldadas.
5. Limpiar las superficies soldadas con cepillos de alambre y pule con limas o esmeriles las cebadas y limallas.
6. Soldar partes rotas del equipo pesado,  liviano u otros.
7. Realizar trabajos de cerrajeria en general.
8. Realizar otras tareas equivalentes.</t>
  </si>
  <si>
    <t>1. Fabricar, reconstruir y realizar modificaciones de partes, piezas y repuestos, conforme instrucciones.
2. Apoyar al personal de mantenimiento.
3. Ejecutar trabajos de soldadura oxiacetilénica, oxicorte y eléctrica.
4. Reparar sistemas hidráulicos, motores eléctricos, generadores, cabezotes de pistones,  válvulas, y equipos mecánicos.
5. Recibir combustibles y aceites lubricantes.</t>
  </si>
  <si>
    <t>1. Colaborar en el desalojo de escombros.
2. Realizar el mantenimiento preventivo de la cortadora de césped.
3. Realizar el esparcimiento de abonos orgánicos en los jardines.
4. Realizar trabajo manual con herramientas apropiadas.
5. Recoger el césped cortado para colocarlo en un lugar adecuado.
6. Podar superficies del terreno procurando dejar al mismo nivel.</t>
  </si>
  <si>
    <t>1. Recibir los ingredientes a emplearse en la elaboración de masas para elaborar plan, bocaditos y otros.
2. Preparar los ingredientes y controlar la cocción según el producto a elaborar.
3. Decorar los productos elaborados con la utilización de frutas, cremas y mermeladas según el caso.
4. Enviar las cantidades de plan requerida a los comedores de acuerdo al pedido realizado.
5. Realizar el chequeo funcional de las máquinas que se encuentran en la panadería.
6. Realizar productos de pastelería par eventos que sean requeridos, así como para los diferentes comedores.
7. Mantener el área de la panadería limpia tanto interna como eterna.</t>
  </si>
  <si>
    <t>1. Cortar o arreglar el cabello o bigotes, realiza masajes faciales y afeitados.
2. Mantener en su lugar de trabajo desinfectantes, herramientas de peluquería, y preparar materiales.
3. Aplicar cremas, colonias, o desinfectantes en los sitios tratados.
4. Realizar pedidos de herramientas, materiales e instrumentos para el uso de la peluquería.
5. Mantener limpio y presentable en el lugar de trabajo.</t>
  </si>
  <si>
    <t>1. Preparar adecuadamente el área de trabajo utilizando métodos y prácticas de seguridad integral.
2. Analizar las características y propiedades de paramentos o superficies (yeso, cemento, y acero laminado en caliente y frío, chapa galvanizadas y metales no férreos).
3. Seleccionar y mezclar las pinturas para obtener el color requerido según las especificaciones suministradas.
4. Pintar y dar el acabado final de los equipos, muebles, estructuras y demás accesorios que se requiera en las dependencias de la institución.
5. Realizar acciones de conservación y renovación de pintura de las áreas, tanto interiores como exteriores y espacios recreativos.
6. Realizar el mantenimiento primario de las instalaciones, equipos, herramientas, e implementos de trabajo, en forma correcta y oportuna.      
7. Barnizar, lacar o extender substancias similares para que los acabados queden en forma estética y decorativa.
8. Preparar las pinturas a utilizarse en decoración, remodelación de inmuebles.
9. Retirar pintura vieja con los implementos necesarios.
10. Realizar el delineamiento de las vías para mejorar la señalización.
12. Pintar las vías con diversos materiales de su trabajo.
13. Realizar la reparación de pintura en los pasos cebra.</t>
  </si>
  <si>
    <t>1. Regular a varios formatos e imprime a temperaturas adecuadas los hologramas y folletos solicitados.
2. Operar, calibra y controla el funcionamiento de las prensas.
3. Elaborar matrices o placas previo a la impresión.
4. Manejar las presas OFFSET, minió grafos tipográficas, holográficas y rotativas, a fin de imprimir textos e ilustraciones.
5. Ejecutar el mantenimiento preventivo de la máquina.
6. Controlar y corrige errores hasta lograr una impresión de calidad.
7. Alimentar con papel a la máquina regulando la velocidad de los diferentes dispositivos mecánicos.
8. Calibrar los rodillos mecánicos y hace el montaje de los cilindros de placas litográficos.
9. Mezclar y prepara la tinta a utilizar y regula el paso de este a los rodillos.</t>
  </si>
  <si>
    <t>1. Cortar, deshuesa y clasifica los diferentes tipos de carne, mariscos y productos avícolas.
2. Orientar al usuario interno y externo sobre los procedimientos y mecanismos preestablecidos en áreas administrativas para la obtención de productos y servicios requeridos.
3. Limpiar y quitar las grasas de todo tipo de carne.
4. Seleccionar la carne según su calidad y realiza los cortes de acuerdo a especificaciones requeridas.</t>
  </si>
  <si>
    <t>1. Organizar los de trabajos de impresión.
2. Armar, escribir e imprimir en las máquinas.
3. Realizar cortes de papel, cartulina y cartón.
4. Empastar los libros y cuadernos.
5.Elaboración de libros de matrículas, calificaciones, fichas médicas, reciberas, certificados de matrículas, promociones, títulos, carpetas, pedidos de exámenes, certificados departamentales, etc.</t>
  </si>
  <si>
    <t>1. Realizar reparaciones e instalaciones.
2. Revisar el buen funcionamiento de las maquinarias a su cargo.
3. Solicitar al inmediato superior los materiales requeridos para la realización de trabajos o de daños en la maquinaria.</t>
  </si>
  <si>
    <t>1. Controlar el registro de las bitácoras y novedades de la institución.
2. Distribuir al personal de guardia, Policía Municipal y sindicato a los sitios designados por el Jefe Municipal.
3. Atender e informar al público sobre unidades administrativas o localización de personas de las subdependencias municipales.
4. Controlar el orden, la seguridad, el ornato, tarifas y horarios en los espectáculos públicos.
5. Realizar rondas a los puestos y dependencias municipales.</t>
  </si>
  <si>
    <t>1. Seleccionar la calidad de tela, mide, traza, corta e hilvana de acuerdo a requerimientos.
2. Operar y mantener en buen uso a las maquinarias y herramientas que utiliza.
3. Efectuar las pruebas respectivas en las prendas en confección.
4. Confeccionar trajes o prendar de vestir.</t>
  </si>
  <si>
    <t>1. Elaborar señales verticales de diferentes tipos conforme especificaciones técnicas.
2. Ubicar y colocar las señales verticales elaboradas.</t>
  </si>
  <si>
    <t>1. Evacuar los desechos de las alcantarillas de la cabecera cantonal.
2. Bombear mecánicamente los sumideros y alcantarillas.
3. Limpiar las estaciones de bombeo del alcantarillado sanitario.</t>
  </si>
  <si>
    <t>1. Preparar las estructuras y piezas de metal a ser soldadas para cortarlas, lijarlas, esmerilarlas, verificando su correcta alineación.
2. Examinar las piezas o estructuras de metal para determinar el tipo de suelda, utilizando equipos de soldadura a gas oxiacetileno, arco eléctrico.
3. Fabricar, reparar y pintar tanques estacionarios, plataformas, carrocerías, furgones militares, triciclos municipales y caretillas.
4. Dar mantenimiento de tarimas.
5. Pintar los trabajos terminados.
6. Realizar mantenimiento preventivo de juegos infantiles.
7. Cortar el material metálico con suelda autógena.
8. Diseñar esculturas en miniatura para realizarlos en escalas mayores.
9. Dibujar modelos de piezas o estructuras a ser soldadas.
10. Reconstruir y dar mantenimiento a la maquinaria pesada y vehículos o equipo caminero.
11. Elaborar y dar mantenimiento a las herramientas para albañilería (puntas, barras, etc.).
12. Dar mantenimiento de juegos infantiles.
13. Dar mantenimiento de estructuras deportivas.
14. Diseñar armazones metálicos según indicaciones de Jefe inmediato.</t>
  </si>
  <si>
    <t>1. Mantener y reparar las sillas de montar.
2. Reparar y reconstruir equipos.
3. Confeccionar y reparar carpas para caballos y jaquimones.
4. Confeccionar correaje de cuero y suela.</t>
  </si>
  <si>
    <t>1. Tapizar o revertir muebles o asientos de vehículos, aviones sillones, utilizando diferentes tipos de material, herramientas manuales.
2. Colocar esponjas, algodón, paja u otros materiales semejantes para dar forma al mueble.
3. Ejecutar trabajos de pintura en sitios específicos de armazones.
4. Verificar el correcto tapizado del mueble, corrigiendo irregularidades.</t>
  </si>
  <si>
    <t>1. Utilizar y dar mantenimiento a los equipos de sonido y audiovisuales de la institución.
2. Coordinar la instalación y preparación de los equipos de sonido en los eventos programados.
3. Monitorear el sonido y uso de los equipos de sonido, luces y grabación durante los eventos.
4. Organizar el traslado y logística de los equipos de sonido al lugar indicado para el evento.
5. Coordinar con el jefe de servicios generales la utilización y mantenimiento de equipos e instalaciones.</t>
  </si>
  <si>
    <t>1. Realizar trabajos de soldadura, torno máquinas herramientas.
2. Realizar actividades programadas para el mantenimiento semanal.
3. Realizar actividades programadas en el mantenimiento anual.</t>
  </si>
  <si>
    <t>1. Realizar el mantenimiento y reparación de todos los vehículos de la central, presa, ciudadela.
2. Dar mantenimiento mecánico de equipos y maquinarias pesadas Presa.
3. Realizar el mantenimiento y reparación de la bomba de alimentación de diesel y gasolina.
4. Dar soporte de mantenimiento de maquinarias del equipo caminero.</t>
  </si>
  <si>
    <t>1. Fabricar, reconstruir y realizar modificaciones de partes, piezas y repuestos.
2. Apoyar al personal de mantenimiento.
3. Ejecutar trabajos de soldadura oxiacetilénica y eléctrica.</t>
  </si>
  <si>
    <t>1. Realizar modificaciones de partes, piezas y repuestos.
2. Ejecutar trabajos de soldadura oxiacetilénica, oxicorte y eléctrica.
3. Reparar sistemas hidráulicos, motores eléctricos, generadores, cabezotes de pistones,  válvulas, y equipos mecánicos.
4. Recibir combustibles y aceites lubricantes.</t>
  </si>
  <si>
    <t>1. Reparar neumáticos de todo tipo en vehículos livianos, medianos y equipo pesado.
2. Alinear y balancear las llantas mediante la utilización de equipos especiales.
3. Pintar a soplete o manualmente neumáticos y aros de los vehículos 3329.
4. Mantener el stock adecuado de materiales, equipo y herramientas.</t>
  </si>
  <si>
    <t>1. Confeccionar zapatos de acuerdo a las necesidades de los usuarios.
2. Tomar y registrar las medidas exactas del pie y busca los modelos y hormas que se ajusten a los requerimientos.
3. Elaborar plantillas de acuerdo a las necesidades de los usuarios.</t>
  </si>
  <si>
    <t>1. Acudir a las emergencias médicas y apoya en las labores de atención pre-hospitalaria.
2. Realizar la inspección de los locales comerciales e instituciones.
3. Realizar búsqueda, rescate y salvamento de personas desaparecidas en la comunidad y fuera de ella.
4. Combatir incendios.
5. Colaborar con los entes de emergencia, dando seguridad a la ciudadanía en fechas festivas.
6. Realizar capacitación a la comunidad.
7. Conducir la ambulancia que esta en convenio con el área de salud No. 1 en las emergencias.</t>
  </si>
  <si>
    <t>1. Conducir vehículos para el transporte de personas dentro y fuera de la ciudad, de acuerdo a órdenes emitidas por su jefe inmediato.
2. Revisar y verificar diariamente las condiciones de funcionamiento y limpieza del vehículo.
3. Reportar daños o averías graves del vehículo y realiza reparaciones menores.
4. Llevar las hojas de ruta y otros registros de control y coordina con el técnico de mantenimiento la revisión y reparación del vehículo a su cargo.
5. Realizar los recorridos que constan en la programación de las actividades institucionales.
6. Colaborar en la ejecución de tareas de apoyo administrativo y servicios generales.
7. Participar en procesos de matriculación y revisión vehicular de propiedad de la institución.
8. Trasladar personal a distintos sitios de trabajo de acuerdo a orden de trabajo.
9. Participar en actividades de carga y descarga de materiales que lleva en el vehículo.
10. Realizar reportes periódicos de mantenimiento preventivo y correctivo.
11. Realizar el transporte y logística del personal desde su domicilio a oficinas y viceversa y de autoridades.
12. Retirar y enviar de correspondencia y encomiendas.
13. Realizar otras funciones que le asigne el jefe inmediato.
14. Realizar el recibimiento en aeropuerto o muelle a funcionarios en comisión de servicios.
15. Efectuar mantenimiento general del vehículo.
16. Revisar y verificar diariamente las condiciones de funcionamiento y limpieza del vehículo.
17. Coordinar con el técnico de mantenimiento la revisión y reparación del vehículo a su cargo.
18. Realizar los recorridos que constan en la programación de las actividades institucionales.
19. Realizar el chequeo y mantenimiento del vehículo bajo su responsabilidad.
20. Realizar la limpieza interior y exterior  del vehículo.</t>
  </si>
  <si>
    <t>1. Mantener un alto nivel de limpieza dentro de toda el área asignada para la preparación de los alimentos y de almacenamiento.
2. Preparar los alimentos de manera higiénica y en el tiempo establecido.
3. Revisar que las provisiones estén en perfectas condiciones.
4. Planear y programar el menú haciendo el mejor uso de las provisiones a fin de satisfacer a la tripulación.  Pone en conocimiento del Mayordomo / Jefe de Cubierta para su aprobación.
5. Cumplir con las regulaciones emitidas por la OMI (Supervivencia/Primeros Auxilios/Básicos CI/Protección Personal y Responsabilidad Social).
6. Cumplir con lo estipulado en la normativa nacional e internacional referente a Contingencias en la Contaminación por Hidrocarburos.
7. Botar e incinerar la basura, de acuerdo a las regulaciones establecidas al respecto.  Todo lo incinerado deberá ser registrado.
8. Mantener la cocina, la bodega y refrigeradores en condiciones de higiene.
9. Colaborar en el control de inventario de las provisiones y realiza pedidos adicionales de ser necesario.</t>
  </si>
  <si>
    <t>1. Preparar el menú para los horarios establecidos.
2. Programar y realizar la compra de viveres.
3. Elaborar el menú en coordinación con el Oficial Ranchero y presentarlo al Comandante para su aprobación.
4. Mantener limpio y ordenado su área de trabajo.
5. Realizar la limpieza, mantenimiento de la vajilla y equipos de cocina.</t>
  </si>
  <si>
    <t>1. Realizar el cuidado de las instalaciones de la institución.
2. Apoyar en el traslado y buen uso de bienes muebles, materiales de oficina y equipos en general.
3. Realizar la limpieza interna y externa, mantenimiento y cuidado  de las instalaciones de la instalación.
4. Apoyar en el traslado y buen uso de bienes muebles, materiales de oficina y equipos en general.
5. Aperturar y cerrar las oficinas al ingreso y salida del personal.</t>
  </si>
  <si>
    <t>1. Brindar seguridad dentro y fuera de las instalaciones a la ciudadanía y bienes.
2. Ser el responsable del buen manejo, mantenimiento y seguridad de las armas proporcionadas.
3. Revisar el sistema de alarma que asegure el enlace con las fuerzas del orden con pulsadores en la caseta, cajas de atención al público, zona próxima a cajas fuertes y en cualquier otro lugar que sea necesario instalarlos.</t>
  </si>
  <si>
    <t>1. Realizar el servicio de vigilancia a las instalaciones y bienes de la Institución así como del público en general y efectuar reporte de novedades.
2. Realizar mantenimiento preventivo de armas y llevar inventario del armamento y municiones tanto de dotación como el de armería.
3.Intervenir en operativos de transportación de valores, apoyando en tareas de despliegue de seguridad.
4. Mantener contacto permanente con operadoras de consola y agentes de seguridad mediante el uso de claves codificadas.</t>
  </si>
  <si>
    <t>1. Revisar que el personal que viene de tierra no traiga objetos que sean una amenaza para la protección del buque.
2. Realizar el mantenimietos de los cascos, manparos, winchas, grúas, interior, etc;
3. Operar las winchas, grúas, aparejos, escalas.
4. Asistir al bombero en la carga y descarga.
5. Efectuar toda clase de maniobras, manejo de cabos, confección de gasas en cable, conocimiento sobre pintura y uso a bordo, preparación de planchas y tuberías antes de pintarlas.
6. Actuar como ayudante del Cotramaestre en maniobras de fondeo.
7. Realizar la limpieza de los baños comunes, lavandería, pasillos, etc, de acuerdo al programa de limpieza dispuesto por el Jefe de Cubierta.</t>
  </si>
  <si>
    <t>1. Dirigir las labores de preparación de alimentos.
2. Controlar la calidad, cantidad y peso de los víveres recibidos.
3. Elaborar lista de víveres.</t>
  </si>
  <si>
    <t>1. Llevar a cabo la limpieza, inspección necesaria a la Sala de Bombas.
2. Reportar al Jefe de Cubierta las condiciones de la maquinaria para tomar la acción más apropiada.
3. Cambiar y reparar reducciones, empaques, bridas como sean necesarias de acuerdo a instrucción del Jefe de Cubierta.
4. Marcar todas las válvulas, tuberías, tanques, ect, del Sistema de Carga apropiadamente para fácil identificación.
5. Ejecutar el mantenimiento preventivo/correctivo de los Sistemas de Carga, Lastre y Gas Inerte de acuerdo a lo planificado por el Jefe de Cubierta.
6. Trabajar con el personal del Departamento de Máquinas en la reparación o trabajos, de rutina de la máquina del sistema de carga y de la maquinaria de cubierta.</t>
  </si>
  <si>
    <t>1. Repasar y ensayar las notas musicales todos los días.
2. Preparar la música necesaria para las presentaciones.
3. Mantener y conservar los instrumentos musicales asignados en perfectas condiciones.
4. Asistir a las presentaciones que dispone el inmediato superior.</t>
  </si>
  <si>
    <t>1. Interpretar el instrumento musical asignado.
2. Asistir a ensayos y presentaciones conforme al cronograma diseñado por el jefe inmediato.
3. Realizar la limpieza continua del instrumento musical y comunicar al jefe inmediato las novedades encontradas.</t>
  </si>
  <si>
    <t>1.Realizar  el monitoreo y control de las cuencas, microcuencas hidrográficas y diques de descarga.
2. Diseñar y mantener viveros de plantas.
3. Preparar, desinfectar, sembrar y recolectar plántula y semilla de las especies nativas y exóticas a ser plantadas, a fín de mantener las cuencas hidrográficas en condiciones aptas para su operación.
4. Realizar el inventario de las especies existentes en los viveros que mantiene la Empresa, a fin de conocer con que plantas se cuenta para los programas de forestación y reforestación.
5. Ejecutar el mantenimiento del vivero en que concierne a desinfección, abono, fumigación, desyerbo.
6. Reproducir plantas exóticas y nativas, a través de técnicas como: raíz desnuda estaca, esqueje y por semilla, a fin de prepararlas para la ejecución de los programas de forestación y reforestación en laderas, quebradas y cuencas hidrográficas en base a los pisos ecológicos.
7. Participar en charlas e instruir en el campo a estudiantes y comunidades de las zonas rurales en programas de forestación, reforestación y recuperación de cuencas hidrógraficas y quebradas.</t>
  </si>
  <si>
    <t>1. Supervisar a las cuadrillas en procesos realizados de cortes, reconexiones, notificaciones, reparaciones, instalación y retiro de medidores de agua potable.
2. Supervisar y manipular las válvulas de distribución de agua potable.
3. Supervisar y reparar roturas de líneas de conducción.
4. Inspeccionar domicilios por errores de lecturas.</t>
  </si>
  <si>
    <t>1. Impedir que se arroje basura, cortezas, aguas servidas o inmundicias en la vía pública y más servicios.
2. Controlar y hacer cumplir a los habitantes el buen uso de los servicios municipales de recolección de basura y conservarla en los recipientes apropiados para el objeto.
3. Intervenir para que los dueños de casa den a sus inquilinos libre acceso a los servicios de agua potable y alcantarillado, así como también que no haya animales domésticos o aves en las habitaciones, tiendas o talleres.
4. Impedir que se satisfagan las necesidades corporales en la vía pública, parques, espacios vacíos, etc.
5. Intervenir para que los canales de aguas servidas desagüen en la respectiva canalización y no en la vía pública, esteros, ríos o en predios vecinos.
 6. Informar a las correspondientes autoridades municipales acerca de toda acumulación de basura causada por los dueños de casa, inquilinos, etc.
7. Cuidar la buena presentación y manipulación higiénica de los alimentos que se expendan al público, así como el aseo de los vendedores, exigiéndoles el uso de gorros, delantales o más requisitos que obliga la Ley de Salud Pública.
8. Colaborar en el control de barrido de las calles y recolección de basura.
9. Impedir las ventas ambulantes que no tuvieren la respectiva autorización legal.  
10. Impedir el expendio de alimentos en lugares antihigiénicos.             
11. Mantener el orden prestando servicios de vigilancia de los bienes municipales de dominio público y de los bienes municipales afectados al servicio público.
12. Velar por la seguridad de las personas y de sus intereses principalmente en los mercados y ferias municipales.</t>
  </si>
  <si>
    <t>1. Conducir vehículos para el transporte de personas, principalmente, en situaciones de emergencia.
2. Revisar y verificar diariamente las condiciones de funcionamiento y limpieza del vehículo.
3. Reportar daños o averías graves del vehículo; y realizar reparaciones menores.
4. Llevar las hojas de ruta y otros registros de control y coordina con el técnico de mantenimiento, la revisión y reparación del vehículo a su cargo.
5. Realizar los recorridos que constan en la programación de las actividades institucionales.
6. Conducir la Ambulancia.</t>
  </si>
  <si>
    <t>1. Conducir el vehículo recolector para trabajos cantonales y nacionales, transportando materiales y personal.
2. Revisar y verificar diariamente las condiciones de funcionamiento y limpieza del vehículo recolector.
3. Reportar daños o averías graves del vehículo recolector y realizar reparaciones menores.
4. Llevar las hojas de ruta y otros registros de control y coordinar con el técnico de mantenimiento, la revisión y reparación del vehículo a su cargo.</t>
  </si>
  <si>
    <t>1. Conducir el vehículo hidrosuccionador para trabajos cantonales y nacionales, transportando materiales y personal.
2. Revisar y verificar diariamente las condiciones de funcionamiento y limpieza del vehículo hidrosuccionador.
3. Reportar daños o averías graves del vehículo hidrosuccionador y realizar reparaciones menores.
4. Llevar las hojas de ruta y otros registros de control y coordinar con el técnico de mantenimiento la revisión y reparación del vehículo a su cargo.
5. Ejecutar labores para la solución de problemas de taponamiento de alcantarillado en los diferentes frentes de trabajo.</t>
  </si>
  <si>
    <t>1. Conducir la grúa para transportar postes, transformadores.
2. Operar vehículos especiales como canastillas, grúas, otros.
3. Colaborar con la carga y descarga de bienes.
4. Realizar el  mantenimiento y reparaciones mecánicas periódicas del vehículo a su cargo.
5. Colaborar con la ejecución de trabajos como excavación; elevar y bajar transformadores.</t>
  </si>
  <si>
    <t>1. Ubicar al nuevo cliente dentro de la zona, sector, ruta y secuencia correspondiente de acuerdo.
2. Efectuar en el campo revisiones para el mantenimiento del orden en la secuencia de los servicios de una ruta para la toma de lecturas y otras actividades conexas.
3. Diseñar rutas para toma de lecturas y las ingresa a los sistemas informáticos.
4. Organizar los trabajos de acuerdo con la incorporación de nuevos servicios instalados, proyectos previamente aprobados, modificaciones en la geografía y demografía de la ciudad, utiliza elementos informáticos, consulta planos, croquis, hojas de empadronamiento, cupones de lecturas.
5. Efectuar eventualmente, la toma de lecturas para comprobación de tiempo, dificultad y para evitar la estimación de consumos.</t>
  </si>
  <si>
    <t>1. Conducir vehículos militares para el transporte de personal o carga.
2. Verificar diariamente las condiciones de funcionamiento y limpieza del vehículo.
3. Ejecutar reparaciones menores y reportar daños o averías graves.
3. Registrar en la hoja de ruta y otros registros de control.
4. Coordinar con el equipo de mantenimiento la revisión del vehículo a su cargo de acuerdo a cronogramas establecidos.
5. Participar con el mecánicos con la comprobación técnica que garantice la operatividad del vehículo.</t>
  </si>
  <si>
    <t>1. Realizar el mantenimiento de los winches, cabrestantes, cadenas, plumas, bitas y cubiertas exteriores (excepto las del Departamento de Máquinas), mástiles, pescantes y sus aparejos.
2. Operar los cabrestantes en las maniobras de fondeo o izada del ancla bajo las órdenes del Oficial de Maniobras.
3. Mantener en óptimas condiciones cabos, cables aparajos, escalas, etc.
4. Controlar y vigilar al personal subalterno de cubierta.
5. Dirigir al grupo de marineros en cualquier maniobra de carga y descarga bajo las órdenes del Oficial Jefe de Cubierta.
6. Dirigir al grupo que bajo las órdenes del Oficial de Maniobras se encarga de la maniobra de amarre en proa.
7. Participar en los ejercicios de zafarranchos de entrenamiento a bordo.
8. Mantener en óptimas condiciones el material: cabos de amarre, cables, aparejos
 móviles escalas, redes, etc.</t>
  </si>
  <si>
    <t>1. Controlar y ejecutar con el grupo de aforos el gasto líquido en ríos, quebradas y colectores de la ciudad.
2. Operar y ejecutar el mantenimiento de las estaciones de hidrometereológicas.</t>
  </si>
  <si>
    <t>1. Realizar el mantenimiento y limpieza de plataforma vial.
2. Realizar el cambios de durmientes y accesorios de vía.
3. Realizar la nivelación y alineación de la linea.
4. Inspeccionar constantemente las vías.
5. Reportar la limpieza de obras de drenaje.
6. Realizar la reposición de balasto.</t>
  </si>
  <si>
    <t>1. Realizar el mantenimiento a las máquinas propulsoras de la embarcación, planta generadora de energía, radares, sonda y otros.
2. Calentar los motores principales y oceanográficos para recolectar muestras.
3. Chequear los tanques de lastre.
4. Estabilizar los tanques de combustible.
5. Ejecutar reparaciones de las máquinas de la embarcación.
6. Realizar trabajos de soldadura, plomería y carpintería en la embarcación.
7. Realizar el mantenimiento preventivo del sistema eléctrico y electrónico.
8. Cumplir con las normas y procedimientos en materia de seguridad integral, establecidos por la organización.
9. Mantener en orden el equipo y sitio de trabajo, reportando cualquier anomalía.
10. Elaborar informes periódicos de las actividades realizadas.</t>
  </si>
  <si>
    <t>1. Estar pendiente de la operación de traslado, empate y desempate de tuberías de descarga.
2. Apoyar al operador de dragas en operación de Draga asignada.
3. Supervisar engrase, cables, winches, poleas, escaleras y puntuales de dragas.
4. Realizar la limpieza y desinfección de cubiertas, camarotes, baterías sanitarias, ambientes habitables y demás compartimentos de la draga, remolcador y/o embarcaciones menores.
5. Realizar trabajos de conservación, mantenimiento y pintura de compartimentos destruidos y semidestruidos.
6. Pintar boyas, andenes, válvulas, cascos, piezas y accesorios que requieren mantenimiento.
7. Mantener y conservar pertrechos, herrajes, chalupas y boyas.
8. Transportar y orientar personal dentro del transbordador así como realizar la limpieza del mismo.</t>
  </si>
  <si>
    <t>1. Controlar y hacer cumplir a los habitantes el buen uso de los servicios municipales de recolección de basura y conservarla en los recipientes apropiados para el objeto.
2. Informar a las correspondientes autoridades municipales acerca de toda acumulación de basura causada por los dueños de casa, inquilinos, etc.
3. Cuidar la buena presentación y manipulación higiénica de los alimentos que se expendan al público, así como el aseo de los vendedores, exigiéndoles el uso de gorros, delantales o más requisitos que obliga la Ley de Salud Pública.
4. Controlar el barrido de las calles y recolección de basura.
5. Impedir las ventas ambulantes que no tuvieren la respectiva autorización legal.  
6. Impedir el expendio de alimentos en lugares antihigiénicos.
7. Mantener el orden prestando servicios de vigilancia de los bienes municipales de dominio público y de los bienes municipales afectados al servicio público.
8. Velar por la seguridad de las personas y de sus intereses principalmente en los mercados y ferias municipales.</t>
  </si>
  <si>
    <t>1. Distribuir y asignar el trabajo diario a los camareros de acuerdo a la ocupación.
2. Supervisar y recibir diariamente las tareas realizadas por los camareros e informar las novedades al jefe inmediato.
3. Chequear discrepancias en habitaciones e informar al área correspondiente para los correctivos.
4. Realizar el entrenamiento y capacitación al personal de reciente ingreso y monitorear su adaptación al puesto de trabajo.
5. Reportar y llevar un registro de los trabajos realizados por los encargados de mantenimiento.
6. Cumplir y hacer cumplir los estándares de calidad, normas de higiene, seguridad y políticas internas.
7. Elaborar requisiciones del material para habitaciones.
8. Verificar el buen uso de los equipos y químicos de limpieza.
9. Autorizar el cobro de horas extras del personal a su cargo.</t>
  </si>
  <si>
    <t>1. Conducir y operar el trolebús a su cargo dentro del Sistema Operacional o en el área de Talleres.
2. Reportar al centro de control operacional en caso de presentarse novedades que influyan en la operación normal del sistema.</t>
  </si>
  <si>
    <t>1. Operar eficientemente el compresor, barrenador y martillo neumático.
2. Realizar mantenimiento permanente del equipo a su cargo.
3. Manipulación, armado y detonación de explosivos.</t>
  </si>
  <si>
    <t>1. Alistar la maquinaria principal en tierra previo al dragado
2. Verificar los niveles de aceite de chumaceras de empuje, reductores de velocidad, soportes radiales y cárter de equipos en tierra.
3. Reparar máquinas, motores, bombas de dragado de agua, de ceba y otros accesorios de la draga en tierra.</t>
  </si>
  <si>
    <t>1. Mantener los motores operativos tomando en cuenta los índices de seguridad respectivas.
2. Brindar mantenimiento mensual y ocasional a los motores y equipo auxiliar de los mismos (baterías, mangueras, filtros, sentina), de acuerdo al programa de mantenimiento, funcionamiento de los motores y especificaciones técnicas.
3. Registrar en la bitácora correspondiente los hechos relacionados a las consignas, combustible, horas máquina, registro de mantenimiento y novedades.
4. Elaborar el reporte operativo mensual de las máquinas y de los trabajos realizados.
5. Mantener aseadas y en buen estado las maquinarias de la embarcación.
6. Operar el sistema contra incendios que se encuentran en la embarcación. 
7. Solicitar al Centro de Servicio Logísitico el mantenimiento periódico en la embarcación.</t>
  </si>
  <si>
    <t>1. Conducir la locomotora con las debidas precauciones.
2. Supervisar el buen trabajo del Ayudante de maquinista o fogonero.
3. Supervisar que la locomotora se encuentre en buen estado tanto en la parte eléctrica, mecánica, neumática, tractiva.
4. Controlar el consumo del combustible y agua.
5. Verificar que los componentes de la locomotora se encuentren en perfectas condiciones.
6. Estar pendiente del movimiento de trenes.</t>
  </si>
  <si>
    <t>1. Determinar fugas de aceites, combustibles y químicos que se escapan por las juntas de la máquinaria, tanques de almacenamiento y sellos que contaminen las sentinas y pisos.
2. Controlar el sistema de separación de aceite.
3. Controlar la maquinaria en navegación durante la maniobra y en el puerto.
4. Estar pendiente de que la maquinaria se encuentre en perfecto funcionamiento tomando temperaturas y presiones.
5. Realizar la limpieza de la maquinaria y pisos asignados.
6. Recolectar y seleccionar la basura a ser incinerada.</t>
  </si>
  <si>
    <t>1. Operar y registrar las condiciones operativas de la maquinaria principal y auxiliar de las embarcaciones.
2. Realizar trabajos de mantenimiento preventivo y correctivo.
3. Realizar tareas de recepción y entrega de combustible.</t>
  </si>
  <si>
    <t>1. Conducir unidades de autoferros y autocarriles.
2. Responsable del cuidado y buen uso de la unidad asignada.
3. Conocer en exactitud las características topográficas de la vía, localización de las gradientes, curvas, puertas, desvios, etc.
4. Verificar que todo el sistema mecánico se encuentre en funcionamiento.
5. Verificar la unidad antes de cumplir una ruta.
6. Informar sobre el estado de la línea al despachador de trenes.</t>
  </si>
  <si>
    <t>1. Realizar impresiones de la papelería a tres colores con el logotipo de la institución.
2. Realizar impresiones de formularios para el departamento médico y elaborar formularios para el área de mantenimiento.
3. Realizar libretines para el departamento de archivo general en papel químico.
4. Realizar cortes de resmas de papel.
5. Realizar trabajos de anillados para las diferentes áreas de la institución.
6. Realizar engrapado de documentos de las diferentes áreas de la institución.
7. Realizar mantenimiento de equipo de imprenta (guillotina, prensa).
8. Anillar en pasta fina cuadernos para cursos de capacitación.
9. Anillar documentación en pasta normal (plástica).
10. Empastar textos.</t>
  </si>
  <si>
    <t>1. Operar eficientemente para el transporte de equipo caminero.
2. Dar mantenimiento al Trailer.
3. Coordinar con los operadores de la maquinaria la carga y descarga de la maquinaria.</t>
  </si>
  <si>
    <t>1. Operar la banda planta, controlando las compuertas de descarga para que la cantidad de clincker sea la adecuada.
2. Descargar y transportar desde el hangar, el clincker mezclado y frío.</t>
  </si>
  <si>
    <t>1. Ejecutar movimiento de suelos, roca o fango a nivel de proyecto.
2. Ejecutar el desbroce o limpieza en la franja del proyecto y en caso de derrumbe.
3. Proceder al tendido de capas a nivel de mejoramiento.
4. Transportar diferentes tipos de materiales.
5. Ejecutar reparaciones menores del equipo.
6. Escancificar suelos para facilitar el trabajo.
7. Informar sobre daños de la máquina.
8. Cuidar y proteger las herramientas de la máquina.
9. Realizar el mantenimiento preventivo de la maquinaria.
10. Realizar carga y descarga de materiales, escombros con la máquina cargadora.
11. Dirigir las actividades de los ayudantes a su cargo.
12. Realizar reciclado de material fresado.</t>
  </si>
  <si>
    <t>1. Operar la cargadora CAT 920.
2. Conducir la volqueta.
3. Conducir la cama baja Trailer.
4. Colaborar en trabajos de vías.
5. Apoyar en desembarque de combustible.
6. Operar la retroexcabadora.</t>
  </si>
  <si>
    <t>1. Operar eficientemente el automotor, tanquero distribuidor de agregados para proveer de material a los frentes de trabajo.
2. Dar mantenimiento preventivo y correctivo de la maquinaria.
3. Coordinar con operadores de maquinaria de los diferentes frentes de trabajo la aplicación adecuada de materiales agregados.</t>
  </si>
  <si>
    <t>1. Realizar todos los movimientos respectivos de válvula del sistema operativo del elevador de presión.
2. Brindar mantenimiento preventivo al elevador de presión.</t>
  </si>
  <si>
    <t>1. Verificar el caudal de ingreso a plantas, previo a la operación y supervisión de las válvulas del grupo de bombeo.
2. Realizar el control de energía y consumo de combustible.
3. Realizar reporte de operación, control y mantenimiento de equipos.
4. Limpiar los equipos y accesorios eléctricos, mecánicos hidráulicos, así como del área interior y exterior de la Estación.</t>
  </si>
  <si>
    <t>1. Realizar labores de monitoreo general.
2. Monitorear el estado de las áreas restringidas y demás dependencias del estacionamiento de vehículos pesados.
3. Monitorear las actividades de vigilancia en los accesos a las instalaciones del estacionamiento de vehículos pesados.
4. Elaborar informes y comunicaciones sobre las novedades y situaciones de emergencia que se presenten en el área monitoreada.</t>
  </si>
  <si>
    <t>1. Operar la excavadora.
2. Informar de los daños mecánicos de la máquina.
3. Cuidar y proteger las herramientas asignadas a la máquina.
4. Operar la grúa.</t>
  </si>
  <si>
    <t>1. Verificar Controles de Fuentes.
2. Realizar la limpieza y mantenimiento de Fuentes.
3. Controlar los caudales en Plantas de Tratamiento.</t>
  </si>
  <si>
    <t>1. Conducir la gabarra de un lugar a otro.
2. Verificar que los vehículos transportados no exceda el límite de capacidad de la gabarra.
3. Operar la gabarra en los traslados desde los puertos Chorrillo a Conguillo y viceversa.
4. Ordenar a operadores de rampa en labores de zarpe y llegada.</t>
  </si>
  <si>
    <t>1. Verificar niveles de aceite, agua y combustible, frenos, neumáticos, dispositivos de arranque.
2. Conducir equipos y maquinaria al sitio de destino.
3. Realizar mantenimiento preventivo de la grúa.
4. Operar la grúa de acuerdo a requerimientos de labores.</t>
  </si>
  <si>
    <t>1. Operar la grúa puente para abastecer de materiales.
2. Retirar el clicker y materia primas que salen del horno.</t>
  </si>
  <si>
    <t>1. Ejecutar las actividades planificadas para la operación del sistema de agua potable.
2. Controlar los niveles de ingreso, procesamiento y salida del agua.
3. Realizar el mantenimiento y limpieza de rejilla de prefiltros y del canal, informar y reportar.
4. Realizar los análisis básicos como color, turbiedad, PH y cloro residual del agua que ingresa, proceso y salida dos veces por turno.</t>
  </si>
  <si>
    <t>1. Soldar terminales de conductores, endereza alambre, adecúa platinas de pararrayos.
2. Cambiar y reparar líneas vivas de alta tensión, aisladores, cajas, portafusibles, transformadores, pararrayos, interruptores, aisla líneas y postes, arma estructuras, instala cajas seccionadores.
3. Efectuar mantenimiento preventivo de líneas de transmisión y distribuición, corta ras de árboles, desaloja obstáculos.
4. Reparar líneas vivas de postes chocados, repone líneas circuitadas, cambia líneas y sus estructuras.
5. Participar en la instalación de transformadores y equipos de protección.
6. Realizar ocasionalmente fiscalización de redes nuevas.
7. Participar en trabajos  de modernización de subestaciones, pone en servicio seccionadores, disyuntores y equipos de protección eléctrica.</t>
  </si>
  <si>
    <t>1. Realizar la preparación de madera como cortar doble piezas y vigas.
2. Construir muebles.
3. Ayudar al maestro armando los muebles.
4. LIjar a mano y máquina los muebles.           
5. Lacar los muebles.</t>
  </si>
  <si>
    <t>1. Operar maquinaria pesada, a fin de construir o reparar obras civiles, de saneamiento y de construcción variada.
2. Conformar celdas, zanjas, canales y otras obras para alojar los desechos sólidos.      
3. Registrar en la bitácora de mantenimiento y reparación de la maquinaria, los cambios, el mantenimiento y las labores ejecutadas.
4. Revisar los niveles de combustible, aceite y agua necesarios para la operación de la maquinaria.
5. Controlar el suministro de material e insumos necesarios.
6. Controlar el funcionamiento de la maquinaria y equipo a su cargo.
7. Realizar reparaciones de cierta complejidad de la maquinaria y equipo.
8. Limpiar la máquina asignada tanto al interior como al exterior de la misma.
9. Colaborar en la revisión mecánica de la planta de asfalto.
10. Realizar mantenimiento preventivo y correctivo de maquinaria y equipo pesado.
11. Ejecutar la mezcla de materiales de acuerdo a requerimiento de obra.
12. Colaborar con la carga y descarga de materiales, herramientas en calderos, camiones y    camionetas.
13. Realizar el mantenimiento, limpieza, lavado, engrasado, lubricación, abastecimiento  de combustible de la maquinaria y equipo caminero pesado.
14. Operar la retroexcavadora.
15. Operar el tractor.
16. Realizar labores de chofer de obras públicas.</t>
  </si>
  <si>
    <t>1. Receptar y comunicar  las novedades en cada uno de los cambios de turno tanto al operador como a su supervisor.
2. Revisar y controlar las máquinas para verificar su buen estado y funcionamiento;
3. Operar la maquinaria durante su turno para el envió de material a las tolvas del molino de crudo.
4. Controlar permanentemente los niveles de aceite.</t>
  </si>
  <si>
    <t>1. Operar y controlar los tableros y otros controles para el funcioamiento del molido.
2. Controlar la entrada y salida de crudo producido por el molino, hacia los silos.</t>
  </si>
  <si>
    <t>1. Operar el montacargas manual para el despacho de los productos.
2. Llevar reportes semanales sobre el mantenimiento del montacargas.</t>
  </si>
  <si>
    <t xml:space="preserve">1. Realizar el chequeo general de la maquinaria.
2. Reportar daños o desperfectos de la maquinaria.
3. Trabajar coordinadamente con el mecánico del área de trabajo.
4. Ejecuta reparaciones menores del equipo.
6. Explotar material para relleno para diferentes áreas de la base.
7. Ejecuta la compactación de rellenos en la construcción de vías.
8. Mezclar, tender, reconformar y proceder a mejorar las capas de compactación de vías internas de la base.
9. Colaborar en la revisión mecánica de la motoniveladora.
10. Controlar el nivel de aceite y combustible de la motoniveladora.
11. Realizar el tendido de materiales y asfalto en las vías.
12. Ejecutar corte y peinado de taludes.
13. Realizar rasanteo de vías, canchas deportivas y espacios que requiera la comunidad.                                  </t>
  </si>
  <si>
    <t>1. Operar maquinaria de extrusión, mezclado, bombeo, compactación, molienda, moldeado y corte.
2. Elaborar productos prefabricados de hormigón y piedra.
3. Operar plantas para producir cemento, cal y clinker, incluyendo la carga y descarga de los ingredientes y el funcionamiento de los equipos de alimentación continua, como las bombas y transportadores.
4. Operar la planta y la maquinaria que pesa y mezcla arena, grava, cemento, agua y otros ingredientes para hacer hormigón.
5. Operar la planta y la maquinaria que ensambla y llena los moldes con las mezclas de hormigón y piedra artificial, quitar piezas de los moldes y dar el acabado a las superficies de productos prefabricados de hormigón.
6. Cortar, moler, perforar, limpiar con arena a presión y pulir los productos de hormigón y bloques de piedra, baldosas y productos según las especificaciones del trabajo.
7. Controlar los planes de producción y las especificaciones para determinar y seleccionar los materiales, ingredientes, procedimientos, componentes, configuración y ajustes para las máquinas de extrusión, moldeo, mezcla y compactación.
8. Monitorear las plantas y máquinas durante la operación mediante la observación de la temperatura y la presión, ajustar los controles e informar sobre el mal funcionamiento en caso necesario.
9. Obtener y analizar las muestras de las mezclas y los productos terminados en conformidad con las especificaciones y ajustar la configuración del equipo en consecuencia.
10. Controlar y conservar los registros de producción, incluida la información sobre las cantidades, dimensiones y tipos de materiales y bienes producidos.
11. Mediar y asistir en la planta con el mantenimiento y reparación de la maquinaria.</t>
  </si>
  <si>
    <t>1. Operar y manejar equipos electrónicos de radio.
2. Controlar el manejo y funcionamiento de los equipos de la emisora.
3. Coordinar con locutores y periodistas para la ejecución de programas.
4. Mantener el funcionamiento de equipos de transmisión.
5. Recibir y transmitir información necesaria para el auxilio emergente a una víctima, otorgando respuesta ante una emergencia por incendios declarados, médica, de rescate, por derrame de químicos, en el menor tiempo posible.
6. Receptar y registrar llamadas telefónicas de emergencia, procesarla y transmitirla al área de radio despacho.
7. Procesar la información mediante coordinación interinstitucional, movilizando recursos operativos para la resolución de emergencias: flagelos, médicas, de rescate, etc.
8. Despacho de unidades de combate, ambulancias, rescates y otras más cercana posible al sitio del siniestro, de acuerdo a la sectorización de la ciudad.
9. Informar de los movimientos efectuados a la guardia en revelo.
10. Coordinar con los OPB, Prácticos, Remolcadores, lanchas y con los Terminales públicos y privados, la realización de las distintas maniobras marítimas dentro de su zona de alcance y monitorear el cumplimiento de las regulaciones vigentes y/o resoluciones emitidas para ciertas maniobras especiales.
11. Permanecer en la estación en escucha permanente de los canales VHF marinos utilizados para comunicación normal y de emergencias.
12. Mantener informado al Capitán y/o Práctico de las embarcaciones que ingresen o salgan de la jurisdicción acerca del tráfico existente y de las novedades en el balizamiento, así como de incumplimiento a las regulaciones marítimas vigentes que se podrían estar efectuando ya sea por desconocimiento o negligencia.
13. Verificar con las autoridades correspondientes las autorizaciones emitidas para la realización de las distintas maniobras.
14. Mantener contacto permanente con las otras estaciones para el intercambio de información relacionado con el Tráfico Marítimo.
15. Reportar inmediatamente a las autoridades correspondientes, al Jefe de Operaciones y a la Agencia Naviera respectiva sobre actos delictivos o accidentes marítimos acontecidos durante el ingreso o salida de una embarcación.
16. Anotar en la Bitácora de cada estación todos y cada uno de los movimientos y novedades reportadas por una embarcación durante el ingreso o salida de la jurisdicción de APG.</t>
  </si>
  <si>
    <t>1. Operar maquinaria pesada, a fin de construir o reparar obras civiles, de saneamiento y de construcción variada.
2. Conformar celdas, zanjas, canales y otras obras para alojar los desechos sólidos.
3. Registrar en la bitácora de mantenimiento y reparación de la maquinaria, los cambios, el mantenimiento y las labores ejecutadas.
4. Revisar los niveles de combustible, aceite y agua necesarios para la operación de la maquinaria.
5. Cargar material pétreo a volquetes de la municipalidad.</t>
  </si>
  <si>
    <t xml:space="preserve">1. Operar maquinaria pesada, a fin de construir o reparar obras civiles, de saneamiento y de construcción variada.
2. Conformar celdas, zanjas, canales y otras obras para alojar los desechos sólidos.
3. Registrar en la bitácora de mantenimiento y reparación de la maquinaria, los cambios, el mantenimiento y las labores ejecutadas.
4. Revisar los niveles de combustible, aceite y agua necesarios para la operación de la maquinaria.
5. Realizar el mantenimiento preventivo de la maquinaria.
6. Reparar defectos mecánicos menores en caso de ser necesario.
7. Compactar las vías en mantenimiento.
8. Sellar las vías compactadas.
9. Realizar trabajos en la vía.
10. Realizar tareas de chofer de volqueta.
11. Operar cargadora frontal CAT 920.
12. Apoyar en el desembarque de combustible.                     </t>
  </si>
  <si>
    <t>1. Manejar y/u operar la unidad de combate técnica aérea (brazo articular de la unidad).
2. Reportar a la central de alarmas las novedades ocurridas en su guardia.
3. Solicitar al mantenimeinto periódico del sistema técnico aéreo al centro de servicio logístico.</t>
  </si>
  <si>
    <t>1. Operar el automotor, tanquero distribuidor de asfalto para proveer de material a los frentes de trabajo, manteniendo la temperatura del material adecuado para su aplicación.
2. Dar mantenimiento preventivo y correctivo del automotor.
3. Coordinar con operadores de maquinaria de los diferentes frentes de trabajo la aplicación adecuada del asfalto.</t>
  </si>
  <si>
    <t>1. Realizar la explotación de material pétreo.
2. Realizar mantenimiento vial.
3. Realizar apertura de carretera y calles.</t>
  </si>
  <si>
    <t>1. Realizar mantenimiento vial.
2. Realizar apertura de carretera y calles.</t>
  </si>
  <si>
    <t>1. Operar máquina trituradora y la alimenta con materia prima.
2. Ejecutar disposiciones de control de calidad.</t>
  </si>
  <si>
    <t>1. Operar la máquina trituradora secundaria.
2. Engrasar y aceitar el vibrador, rodillo de avance y mandíbulas.
3. Limpiar el área donde opera la máquina de triturado.
4. Limpiar manualmente el chimbuzo de la máquina luego de operada.
5. Revisar todo el sistema de lubricación de la máquina.</t>
  </si>
  <si>
    <t>1. Despachar agua a los tanqueros.
2. Recaudar valores por concepto de venta de agua a tanqueros (Ticket).</t>
  </si>
  <si>
    <t>1. Vigilar los procedimientos de operación mediante la toma de lecturas de los tableros y medidores del equipo de generación.
2. Revisar la operación de la turbina, motor y sistemas auxiliares.
3. Operar la unidad de generación tanto en el arranque como en la salida del servicio según las especificaciones técnicas del equipo.
4. Operar los tableros de control de la central de acuerdo a las órdenes de generación recibidas.
5. Elaborar reportes diarios de operación, registro de datos de generación y de las novedades ocurridas y de los trabajos de mantenimiento.
6. Realizar labores de mantenimiento de los equipos de la central.</t>
  </si>
  <si>
    <t>1. Supervisar el cumplimiento de las actividades de limpieza y transporte, dentro de cada instalación del Sistema Operativo de Transporte.
2. Inspeccionar el estado de las instalaciones físicas, equipos y señalética general, dentro de la estación y paradas del Sistema Operativo de Transporte; y en caso de ser necesario, notifica la reposición y/o arreglo de algún bien o equipo.
3. Verificar los procedimientos y normas de seguridad en las estaciones y paradas, tanto para usuarios y empleados del Sistema Operativo de Transporte, como para las instalaciones y equipos del mismo.
4. Colaborar con las diferentes empresas municipales para la prestación de servicios necesarios para la buena imagen y funcionamiento del Sistema Operativo de Transporte.</t>
  </si>
  <si>
    <t>1. Colaborar en la ejecución de trabajos programados de construcción de obras eléctricas, asigna labores.
2. Colaborar en la inspección previa para el conocimiento de campo.
3. Ayudar en la inspección de viviendas, edificios, medidores y acometidas.
4. Apoyar en la instalación de equipos de control de calidad, transformadores y cometidas.
5. Bajar información de los medidores de los alimentadores de las subestaciones de la empresa, para la elaboración del balance de energía y determinación de pérdidas.</t>
  </si>
  <si>
    <t>1. Realizar inspecciones operativas y técnicas, conforme a las disposiciones impartidas.
2. Apoyar a la realización de obras asignadas al grupo de obreros.
3. Verificar el uso de materiales, equipos y herramientas asignados al equipo de trabajo.
4. Efectuar la limpieza del sistema de alcantarillado, conjuntamente con el equipo de trabajo y el equipo que opera el vehículo hidrosuccionador.
5. Elaborar informes de trabajo, relacionado con el avance diario.</t>
  </si>
  <si>
    <t>1. Registrar y actualizar la información de las fichas catastrales de predios urbanos
en la cabecera cantonal y cabeceras parroquiales.
2. Verificar la información y datos de las fichas cartográfica del cantón elaborada por el equipo de trabajo.
3. Atender los reclamos y brinda soporte a los contribuyentes acerca del registro de sus predios.
4. Elaborar informes de cumplimiento de las inspecciones asignadas.</t>
  </si>
  <si>
    <t>1. Programar, ejecutar, supervisar, controlar e informar de todas las actividades que se cumplen en los balnearios municipales.
2. Velar por el mejoramiento contínuo de servicios y atención que presten los balnearios municipales.
3. Garantizar un correcto servicio por parte de los servidores municipales a los usuarios de los balnearios.
4. Garantizar el cumplimiento exacto de: horarios, planes y cronogramas de trabajo.
5. Organizar y distribuir el trabajo de auxiliares de servicios.
6. Controlar al personal a su cargo.</t>
  </si>
  <si>
    <t>1. Inspeccionar camales clandestinos dentro y fuera de la ciudad.
2. Revisar cárnicos interna y externa que expenden a los mercados.
3. Coordinar con los trabajadores en el área de mantenimiento del camal.</t>
  </si>
  <si>
    <t>1. Organizar trabajos de Corte, Reconexiones, Inspecciones.
2. Controlar y administración de materiales, vehículo asignado.
3. Controlar y ejecución de trabajos a usuarios de la empresa.
4. Informar diariamente sobre trabajos realizados.
5. Ubicacar geográficamente los diferentes puntos de trabajo.
6. Controlar el buen abastecimiento del servicio.</t>
  </si>
  <si>
    <t>1. Informar a su jefe inmediato sobre el cumplimiento de los índices de ingreso vehicular y económico diarios en Estacionamientos.
2. Ofrecer información a usuario sobre tiempos y condiciones de uso de estacionamientos.
3. Realizar recargas de tarjetas a buses interprovinciales en terminales y para vehículos livianos en estacionamientos.
4. Reportar novedades y tickets perdidos.
5. Ejecutar cierre y arqueos de caja al finalizar el turno.
6. Administrar fondo de caja para la entrega de vueltos a usuarios.
7. Realizar la entrega de dinero recaudado clasificado en billetes y monedas a recaudador de turno o empresa de seguridad.
8. Recaudar dinero por alquiler de parqueadero y entrega facturas y tickets a los usuarios.
9. Manejar sistema de cobros por servicio prestado a usuarios.
10. Emitir tarjetas de frecuencia a transportistas.
11. Realizar la entrega de tickets y frecuencias manuales a las unidades que no disponen dispositivos de identificación.
12. Manejar el sistema tasa usuario.
13. Realizar cambios de rollos y vallas en ingresos vehiculares.
14. Colocar sellos de seguridad en puertas de los buses interprovinciales a la salida de andenes de terminales.     
15. Guiar al usuario a través de los pasos electrónicos.
16. Controlar la salida y/o ingreso de buses interprovinciales que salen de los andenes.
17. Reemplazar al recaudador ocasionalmente.
18. Controlar estado del vehículo al momento del ingreso.
19. Registrar el número de tarjeta para entrega a usuario.</t>
  </si>
  <si>
    <t>1. Controlar el cumplimiento de las ordenanzas municipales en la vía pública, parques, jardines, mercados, entre otros.</t>
  </si>
  <si>
    <t>1. Revisar que la apertura por la que el agua es evacuada sea adecuada.
2. Realizar revisiones periódicamente de la compuerta para prevenir cualquier riesgo.
3. Determinar si la fuente, instalaciones, equipo, operación, mantenimiento y manejo del sistema son adecuados, efectivos y eficientes de las compuertas.</t>
  </si>
  <si>
    <t>1. Receptar y verificar la base de datos con el registro de las lecturas por cliente.
2. Efectuar la toma física de lecturas desde el medidor de consumo eléctrico.
3. Realizar inspecciones para solucionar reclamos por errores en la toma de lecturas del sistema eléctrico.
4. Codificar y recodifica las rutas para las lecturas.
5. Registrar las lecturas realizadas en el sistema informático respectivo.
6. Apoyar en los cortes y reconexiones del servicio eléctrico.</t>
  </si>
  <si>
    <t>1. Controlar el aseo de las calles.
2. Controlar y administrar los materiales de higiene y aseo.</t>
  </si>
  <si>
    <t>1. Realizar inspecciones operativas y técnicas, conforme a las disposiciones impartidas.
2. Organizar y supervisar el trabajo y horarios del grupo de obreros a cargo.
3. Apoyar la realización de obras asignadas al grupo de obreros.
4. Efectuar la limpieza del sistema de alcantarillado conjuntamente con el equipo de trabajo y el equipo que opera el vehículo hidrosuccionador.
5. Elaborar informes de trabajo, relacionado con el avance diario.</t>
  </si>
  <si>
    <t>1. Realizar conforme órdenes de trabajo, inspecciones de avnace de obra pública.
2. Formular presupuestos referenciales de obras de pequeña magnitud.
3. Mantener actualizado el libro de obra.
4. Realizar inspecciones de los solares, y presentar informes para el señalamiento de líneas de fábrica.
5. Inspeccionar y presentar informes para venta de solares municipales.
6. Disoponer acciones conducentes para la optimización de la tarea por parte de los obreros y el uso adecuado de los recursos.</t>
  </si>
  <si>
    <t>1. Realizar inspecciones operativas y técnicas conforme a las disposiciones impartidas.
2. Organizar y supervisar el trabajo y horarios del grupo de obreros a cargo según programación.
3. Apoyar a la realización de obras conforme designación.
4. Verificar el uso de materiales, equipos y herramientas asignados al equipo de trabajo.
5. Elaborar informes de trabajo, relacionado con el avance diario.</t>
  </si>
  <si>
    <t>1. Controlar al personal de mantenimiento vial.
2. Inspeccionar áreas de acuerdo a pedidos de la comunidad.
3. Coordinar el abastecimiento de materiales de acuerdo al avance de obras.
4. Controlar los trabajos que realiza el personal a su cargo.
5. Ingresar y actualizar la información catastral rural.
6. Entregar claves catastrales a la ciudadanía.</t>
  </si>
  <si>
    <t>1. Realizar inspecciones de acuerdo a lo indicado por el inmediato superior a fin de atender reclamos de usuarios o inconsistencias.
2. Operar los tableros de control de la central.
3. Elaborar reportes diarios de operación.
4. Operar la unidad de generación tanto en la puesta como en la salida del servicio según las especificaciones técnicas propias del equipo.
5. Controlar la operación, mantenimiento y reparaciones de turbina, motor y sistemas auxiliares.
6. Vigilar el nivel del caudal de agua en la boca toma.
7. Participar en trabajos emergentes presentados durante la operación de los equipos.
8. Preparar informes, reportar novedades y realizar evaluaciones técnicas inherentes a su función.</t>
  </si>
  <si>
    <t>1. Realizar las lecturas del consumo de agua potable de los diferentes tipos de usuarios y reportar las novedades encontradas durante el recorrido como: rotura de sellos de seguridad paralizados, sucios, conexiones clandestinas, medidores que no constan en el catastro, clientes que no permiten realizar lecturas, entre otros.
2. Preparar el informe diario de trabajo, novedades y remitirlo al jefe inmediato.
3. Consignar adecuadamente toda la información que se registra en el formulario de toma de lecturas.
4. Colaborar en el actualización constante de las rutas de lectura de medidores y en la codificación de los servicios.</t>
  </si>
  <si>
    <t>1. Realizar labores de inspección de los medidores.
2. Revisar los informes de los lectores de medidores.
3. Resolver de problemas que hayan informado los lectores de medidores.</t>
  </si>
  <si>
    <t>1. Elaborar de permisos de funcionamiento para comerciales catastrados.
2. Ejecutar de la sectorización de mercados.
3. Actualizar de catastros de comerciantes.
4. Controlar de labores que se desarrollan en las áreas de comercializacióoin municipal.</t>
  </si>
  <si>
    <t>1. Verificar  y controlar la entrega de frecuencias automáticas de acuerdo al sistema operativo.
2. Controlar el ingreso de los usuarios a los andenes de salida de embarques.
3. Reportar en cada turno los valores recaudados al supervisor de turno en los formatos de reportes de recaudación con la información requerida debidamente legalizados.
4. Controlar la salida de los vehículos de acuerdo a la frecuencia generada.
5. Recibir y recaudar valores que se registran en el sistema operacional por concepto de frecuencias, aplicación de tasas por accesos peatonales y vehiculares, parqueaderos y otros valores que sean debidamente autorizados.</t>
  </si>
  <si>
    <t>1. Realizar inspecciones operativas y técnicas conforme a las disposiciones impartidas.
2. Organizar el trabajo y horarios del grupo de obreros a cargo, según programación.
3. Apoyar a la realización de obras asignadas al grupo de obreros.
4. Verificar el uso de materiales, equipos y herramientas asignados al equipo de trabajo.
5. Efectuar la limpieza del sistema de alcantarillado conjuntamente con el equipo de trabajo y el equipo que opera el vehículo hidrosuccionador.
6. Elabora informes de trabajo relacionado con el avance diario.</t>
  </si>
  <si>
    <t>1. Realizar recorridos para detectar fugas en la red de conducción de agua cruda y tratada.
2. Controlar los cortes de agua.
3  Realizar manipulación de válvulas.
4. Tratar que las fugas de AAPP sean corregidas antes de las 24 horas.
5. Controlar al personal como plomeros y ayudantes que están bajo su cargo.
6. Colaborar y controlar con el personal que esta a su cargo en caso de emergencia de  AAPP.
7. Realizar recorridos permanentes para verificar la presión de agua potable.
8. Controlar el material cumpla con las especificaciones técnicas recomendadas.</t>
  </si>
  <si>
    <t>1.Ejecutar con las compañías de seguridad contratadas el servicio de vigilancia y seguridad privada por parte de los supervisores y guardias privados en cada puesto de trabajo, los procedimientos establecidos y las coordinaciones realizadas.
2. Vigilar el buen uso de los salvo conductos entregados a los responsables de los vehículos que se encuentran asignados a las diferentes dependencias de la Empresa.
3. Controlar en forma diaria o semanal las diferentes dependencias de la Empresa, a fin de vigilar que se cumplan con los procedimientos establecidos en los contratos.
4. Ejecutar los procedimientos ante las eventualidades a las que está expuesta la Empresa como: robos o asaltos en especial atención en los centros de recaudación.
5. Controlar el correcto desempeño de los supervisores y guardias de seguridad privada en las instalaciones de la Empresa.
6. Comunicar vía radio a los supervisores de las compañias de seguridad la presencia de posibles amenazas dentro de las instalaciones de la Empresa, a fin de que tomen las acciones correctivas inmediatas.</t>
  </si>
  <si>
    <t>1. Receptar y verificar la base de datos con el registro de las lecturas por cliente.
2. Efectuar la toma física de lecturas desde el medidor de consumo eléctrico.
3. Realizar inspecciones para solucionar reclamos por errores en la toma de lecturas del sistema eléctrico.
4. Codificar y recodificar las rutas para las lecturas.
5. Registrar las lecturas realizadas en el sistema informático respectivo.
6. Apoyar en los cortes y reconexiones del servicio eléctrico.</t>
  </si>
  <si>
    <t xml:space="preserve">1. Realizar instalaciones de redes domiciliarias.
2. Realizar arreglos, reparación y mantenimiento de las redes de agua potable de la ciudad.
3. Realizar el mantenimiento sistema de capacitación del agua potable.
4. Verificar la clorificación de agua potable.
5. Realizar lecturas de medidores.
6. Realizar informes de daños.
7. Realizar la limpieza y mantenimiento de tanques principales de las redes de agua potable.
8. Realizar inspecciones de nuevas acometidas.
9. Realizar cambios y mantenimiento de medidores.
10. Realizar mantenimiento de tanques rompe presión.
11. Realizar cortes de servicio de agua a los usuarios que se encuentran con mora en el pago.
12. Reparar alcantarillados taponados.
14. Recorrer y realizar mantenimiento de las tuberías.
15. Realizar operación y mantenimiento de la planta de agua potable de la ciudad.
16. Reparar e instalar alcantarillado sanitario.
</t>
  </si>
  <si>
    <t>1. Vigilar y controlar el oportuno cumplimiento de la entrega diaria de agua por tanqueros a los sectores programados.
2. Reportar a la Dirección de Comercialización cuando los tanqueros no cumplan el cronograma de trabajo diario.
3. Informar acerca de la necesidad de incorporar sectores a la distribución por tanqueros.
4. Evitar que los tanqueros asignados a la atención de la comunidad desvíen sus rutas de recorrido, salvo expresas disposiciones del Director de Comercialización.</t>
  </si>
  <si>
    <t>1. Verificar las condiciones en que trabajan los equipos de la central.
2. Vigilar las labores diarias del personal de operación y mantenimiento de la central.
3. Operar los tableros de control de la central.
4. Elaborar reportes diarios de operación.
5. Operar la unidad de generación tanto en la puesta como en la salida del servicio según las especificaciones técnicas propias del equipo.
6. Verificar la operación, mantenimiento y reparaciones de turbina, motor y sistemas auxiliares.
7. Vigilar el nivel del caudal de agua en la boca toma.
8. Participar en trabajos emergentes presentados durante la operación de los equipos.
9. Preparar informes, reportar novedades y realizar evaluaciones técnicas inherentes a su función.</t>
  </si>
  <si>
    <t>1. Realizar el cronograma de trabajos a ejecutarse en el taller.
2. Organizar y distribuir las tareas al personal del área en base a los requerimientos planteados.
3. Supervisar las tareas delegadas al personal del área.
4. Disponer y ubicar adecuadamente las piezas a ser soldadas.
5. Apoyar en el diseño y elaboración de puertas, ventanas, cerramientos y otros trabajos de cerrajería.
6. Organizar los trabajos de cerrajería en general.
7. Realizar trabajos de soldadura con precisión.
8. Coordinar con el jefe de servicios generales y las diferentes áreas municipales los trabajos a realizarse.</t>
  </si>
  <si>
    <t>1. Realizar el cronograma semanal de trabajos a ejecutarse en el taller.
2. Organizar y distribuir las tareas al personal del área en base a los requerimientos planteados.
3. Coordinar y dirigir procesos de mantenimiento y diseño eléctrico.
4. Coordinar con el jefe de servicios generales y las diferentes áreas municipales los trabajos a realizarse.
5. Elaborar y ejecutar el plan anual de mantenimiento de redes e instalaciones eléctricas, telefónicas y generadores de la institución, parque y demás áreas referenciales.</t>
  </si>
  <si>
    <t>1. Realizar el mantenimiento de la maquinaria pesada y de vehículos pesados y livianos.
2. Organizar y distribuir las tareas al personal de mecánicos en base a los requerimientos planteados.
3. Controlar las tareas delegadas al personal de mecánicos.
4. Realiza cambios de aceite.
5. Revisar maquinaria examinando piezas accesorias, equipos y mecanismos complementarios y si es necesario o factible proceder a su reparación.
6. Detectar fallos o desperfectos existentes utilizando herramientas adecuadas para el trabajo.
7. Acudir enemergencias en caso de daños en vehículos y de equipo caminero.</t>
  </si>
  <si>
    <t>1. Realizar la inspección de lugares a intervenir en el mantenimiento del área verde.
2. Realizar requerimiento de insumos a la Gerencia de Espacio Público.
3. Controlar los vehículos y equipos a su cargo.
4. Ejecutar proyectos entre la administración zonal y la empresa.
5. Elaborar informes de requerimiento de materiales, maquinaria y de novedades del personal a su cargo a la Gerencia de Espacio Público.
6. Vigilar el cumplimiento y avance de obra.
7. Inspecciona zonas de riesgo y llamadas emergentes.
8. Brinda atención de emergencias y trabajos a ejecutarse.
9. Elabora informes de avances de obra.
10. Controla vehículos de limpieza, desalojo de capa vegetal.</t>
  </si>
  <si>
    <t>1. Impartir conocimientos teórico-prácticos y adiestra a los conductores de los vehículos.
2. Motivar a que el conductor en el proceso de entrenamiento ponga en práctica lo explicado tanto en la parte teórica como en la práctica.
3. Evaluar a los conductores en proceso de entrenamiento.</t>
  </si>
  <si>
    <t>1. Distribuir y supervisar el trabajo del personal encargado de la limpieza de las oficinas, mobiliario y demás dependencias.
2. Brindar apoyo logístico para la ejecución de los eventos de la institución.
3. Programar, coordinar y evaluar las labores de limpieza y mantenimiento de las instalaciones físicas de las unidades administrativas y de servicios.
4. Custodiar muebles y enseres del Auditorio y Sala de Sesiones del Rectorado.
5. Realizar y controlar los préstamos de muebles, enseres y equipos a las diferentes unidades que lo solicitan.</t>
  </si>
  <si>
    <t>1. Enlistar las necesidades de mantenimiento de los jardines y áreas verdes.
2. Controlar las actividades de riego y mantenimiento de los jardines y áreas verdes.
3. Ejecutar los planes y programas de desarrollo de los jardines y áreas verdes de las unidades académicas, administrativas y de servicios de la institución.
4. Controlar las tareas y labores de mantenimiento, conservación de los jardines y áreas verdes.
5. Vigilar y evaluar las tareas y labores de mantenimiento, limpieza y conservación de los jardines y áreas verdes de las unidades académicas y administrativas de la institución.</t>
  </si>
  <si>
    <t>1. Enlistar las acciones propuestas o encomendadas por el Jefe de Bosque Protector y/o Director de la Unidad de Servicios Generales para el mantenimiento y protección del bosque protector.
2. Coordinar las acciones para el funcionamiento de producción de especímenes vegetales en el vivero forestal.
3. Realizar el  mantenimiento preventivo y cuidado de las áreas reforestadas.
4. Coordinar la integración y operatividad de las brigadas de combate de incendios forestales.
5. Realizar el mantenimiento, limpieza y operación de reservorios artificiales de aguas naturales destinadas al riesgo.
6. Realizar trabajos de limpieza y desbroce antes, durante y después del período invernal de los linderos, caminos vecinales internos, vía principal y exteriores de edificio.
7. Realizar trabajos de apoyo en la limpieza y desbroce de las redes de alta tensión, agua potable, aguas lluvias y aguas servidas.
8. Realizar trabajos de apoyo en la fumigación y combate de roedores en los edificios.</t>
  </si>
  <si>
    <t>1. Apoyar en la ejecución de actividades del programa educativo estableciendo relaciones cálidas y afectuosas tendientes a lograr aprendizajes significativos en los niños y niñas atendidos.
2. Apoyar en los talleres de integración de padres y representantes en el proceso educativo de sus hijos.
3. Apoyar y participar en la organización y adecuación de los espacios físicos para las distintas experiencias educativas.
4. Apoyar en la preparación y disposición de todos los materiales necesarios para el trabajo con los niños y niñas en la Guardería, así como también los tableros técnicos, diarios murales y paneles informativos propios del establecimiento.
5. Apoyar en la enseñanza de hábitos alimenticios, higiénicos, presentación personal y modales en la mesa.
6. Mantener óptimas condiciones de cuidado, higiene y seguridad del ambiente educativo y de los materiales utilizados en ella.
7. Mantener diariamente las condiciones de higiene personal de los niños y niñas a su cargo, realizando muda de pañales y cambio de ropa, entre otras.
8. Alimentar a los infantes, niños y niñas observando las normas nutricionales y de higiene.
9. Administrar las medicinas en las horas y condiciones que receten los profesionales médicos.</t>
  </si>
  <si>
    <t>1. Realizar actividades de cuidado diario.
2. Realizar estimulación adecuada.
3. Preparar las actividades diarias.
4. Ayudar en la repartición de medicamentos y alimentos a los ancianos.
5. Realizar actividades de recreación.</t>
  </si>
  <si>
    <t>1. Condimentar, preparar y presentar los alimentos y dietas, fríos o calientes que se van a servir al día.
2. Distribuir la alimentación al personal o usuarios del servicio de salud de acuerdo al menú, dieta y horarios establecidos por la entidad.
3. Lavar y esterilizar de ser el caso, los utensilios de cocina, el menaje la cubertería, vajilla, anaqueles y equipos de cocina, y demás equipos y utensillos de cocina, así como las instalaciones del comedor.
4. Colaborar en la preparación de banquetes y bufetes para diferentes reuniones sociales, cuando se lo requiera.
5. Colaborar en la selección del menú de la institución.
6. Revisar el estado de conservación de los alimentos.
7. Elaborar los pedidos de alimentos para la preparación de menús.</t>
  </si>
  <si>
    <t>1. Extraer el cadáver de la cámara frigorífica y colocarlo en la mesa de autopsias.
2. Pesar, medir y tomar muestras de los lugares indicados para su conservación, embalaje, etiquetado y envío.
3. Realizar la sutura exterior no visible del cadáver y adecentarlo.
4. Trasladar el cadáver desde la mesa de autopsias a las cámaras frigoríficas.
5. Limpiar el instrumental y la mesa de autopsias.</t>
  </si>
  <si>
    <t>1. Efectuar la recepción y entrega de niños.
2. Realizar actividades de cuidado diario.
3. Realizar actividades de recreación.
4. Efectuar la estimulación adecuada.
5. Preparar el material.</t>
  </si>
  <si>
    <t>1. Ayudar a los pacientes a ducharse y realizar todas las actividades de aseo que sean precisa (afeitado, corte de uñas, etc.) si el paciente puede hacerlo solo le enseñaremos donde se encuentra el baño, funcionamiento de grifos, armarios, etc., y le proporciona material de aseo y ropa que tenga por norma la Unidad.
2. Proporcionar al momento del ingreso de un paciente, la ropa adecuada que tenga por norma la Unidad o el Centro, atendiendo a la estación, temperatura ambiente, talla, buena presencia, etc.
3. Registrar al enfermo físicamente, y a sus pertenencias, retirando todo el material potencial de producir lesión (mecheros, navajas, maquinillas de afeitado, tijeras, tarros de cristal) o cualquier objeto que pueda ser utilizado o ingerido por el paciente.
4. Controlar a los pacientes que se levante por la noche desorientado.
5. Enseñar ejercicios de relajación y respiración.                
6. Mantener actividades diarias suficientes para facilitar el descanso de los pacientes.
7. Retirar del alcance del paciente productos químicos que pudieran ser causa de intoxicación.
8. Impedir el acceso a cualquier tipo de medicación no prescrita y los lugares donde estas se almacenan.
9. Controlar que las correas estén lo suficientemente cortas para que no pueda alcanzar objetos de su alrededor si los hubiera.
10. Mantener las habitaciones suficientemente ventiladas cuidando que no haya hacinamiento si se cierra la puerta.</t>
  </si>
  <si>
    <t>1. Realizar la toma de signos vitales y generales del usuario (datos personales, talla y peso corporal, historial clínico, etc.) y los registra en la historia clínica correspondiente.
2. Preparar y esterilizar el material, equipo e instrumental médico y odontológico.
3.Asiste al médico u odontólogo en curaciones, inyecciones, retiro de puntos, nebulizaciones, entre otros procedimientos médicos.
4. Ordenar y limpiar las instalaciones y equipos del servicio médico y/u odontológico, así como dispone de forma adecuada de sus desperdicios.
5. Elaborar la liquidación de los medicamentos administrados por el facultativo.
6. Registrar de manera diaria, el número de atenciones a los pacientes del servicio.
7. Colaborar con actividades extramurales y de educación para la salud.
8. Colaborar en el tratamiento de liptoitricia, endoscopia, urotroscopia y nasofaringeas.</t>
  </si>
  <si>
    <t>1. Entregar medicamentos a los usuarios, conforme receta médica.
2. Ordenar, almacenar y clasificar los medicamentos para la venta o despacho.
3. Elaborar y actualizar los Kárdex de existencias y realiza los informes respecto al stock de medicamentos.
4. Realizar un registro diario de recetas atendidas.
5. Remitir la medicación necesaria a los diferentes servicios conforme disposición de sus superiores.
6. Colocar precios, de ser el caso, a los medicamentos que se expenden en la Farmacia.</t>
  </si>
  <si>
    <t>1.Recibir muestras o toma muestras de conformidad con la naturaleza de sus actividades.
2. Realizar el control de muestras de pacientes de consulta externa.
3. Realizar el ordenamiento de muestras.
4. Desinfectar las muestras y las prepara para el análisis correspondiente.
5. Elaborar la lista de muestras (en un porcentaje mínimo).
6. Desechar adecuadamente el material utilizado para el análisis de muestras.
7. Lavar el material utilizado y limpia el sitio de trabajo.</t>
  </si>
  <si>
    <t>1. Apoyar al Médico en los procedimientos que requiera.
2. Equipar el consultorio con materiales y documentación necesaria para el trabajo del Médico.
3. Registrar las muestras para ser entregadas con cargo al laboratorio para su procesamiento por orden del Médico.
4. Realizar el control diario de los materiales, equipos y ropa del consultorio.
5. Mantener el orden y limpieza de los ambientes de trabajo.
6. Apoyar en la realización de los inventarios de bienes patrimoniales.
7. Registrar y entregar los resultados de las pericias.
8. Registrar los resultados y los informes de muestras procesadas en el Laboratorio.
9. Lavar y esterilizar el material utilizado en el proceso de la toma de muestra.
10. Apoyar en el diagnóstico diferencial de lesiones en vida y post-mortem.
11. Asistir en los Exámenes toxicológicos, hematológicos y anatomo-patológicos.</t>
  </si>
  <si>
    <t>1. Preparar alimentación y dietas.
2. Entregar raciones alimenticias a pacientes y personal de la institución.
3. Mantener limpia el área de alimentación y utensilios de cocina.</t>
  </si>
  <si>
    <t>1. Asistir al odontólogo en la preparación de materiales e instrumental para cirugías, curaciones, operatoria y estética dental, entre otros.
2. Ejecutar el mantenimiento preventivo del equipo e instrumental y lo esteriliza previo a cada uso posterior.
3. Preparar los insumos y biomateriales.
4. Llevar el control y registra las atenciones en las respectivas fichas médicas odontológicas.
5. Realizar el aseo y limpieza del área de trabajo.
6. Colaborar con el odontólogo en las campañas de prevención de la salud bucal.
7. Abrir historias clínicas de pacientes y actualiza información.
8. Brinda atención personalizada y vía telefónica a servidores.
9. Llevar el control de medicamentos en kárdex del consultorio.
10. Realizar asistencia a profesional de odontología.</t>
  </si>
  <si>
    <t>1. Prestar apoyo a los fisioterapeutas.
2. Tomar los datos básicos del paciente para crear la historia clinica.
3. Identificar los informes y las pruebas recibidos e introducirlos en la historia correspondiente.
4. Acondicionar el mobiliario y los accesorios existentes.
5. Colocar y reponer las sabanillas en las camillas y colchonetas.
6. Realizar inmersión en piscinas y tanques terapéuticos.
7. Realizar paseo y prácticas de ayuda en pistas de marcha.</t>
  </si>
  <si>
    <t>1. Apoyar al Médico en los procedimientos que requiera.
2. Mantener el orden y limpieza de los ambientes de trabajo.
3. Apoyar en la realización de los inventarios de bienes patrimoniales.</t>
  </si>
  <si>
    <t>1. Supervisar y ejecutar la reparación, mantenimiento e instalación de acometidas de agua potable efectuados por un equipo de trabajo de conformidad con las instrucciones dadas por sus superiores.
2. Verificar que se mantengan los niveles óptimos de reserva de Agua para la ciudad.
3. Realizar reportes diarios.</t>
  </si>
  <si>
    <t>1. Supervisar y apoyar las inspecciones y fiscalización de trabajos realizados en mantenimiento preventivo y correctivo de instalaciones de medidores, así como conexión y desconexión de servicios en medio y alto voltaje.</t>
  </si>
  <si>
    <t>1. Direccionar las lecturas del consumo de agua en los medidores domiciliarios.
2. Elaborar los informes de la planilla de agua para su inmediato registro en la
base de datos, así como sobre las falencias que haya encontrado en las visitas realizadas a los medidores domiciliarios.
3. Receptar los documentos con información de las personas que tienen el servicio del agua.</t>
  </si>
  <si>
    <t>1. Controlar equipos e instalaciones en el edificio.
2. Verificar los trabajos eléctricos dentro y fuera del edificios.
3. Controlar de trabajos mecánicos y electrónicos verificando necesidades.
4. Realizar labores de oficinas, atendiendo solicitud y ordenes de mantenimientos kárdex, pedido.
5. Revisar los funcionamientos de sistemas y equipos de aires acondicionados verificando necesidades.
6. Controlar de funcionamiento de taller coordinando con técnicos de mantenimiento.
7. Elaborar informes de avances de obra y juegos infantiles.                  
8. Programar mantenimiento de juegos infantiles de la ciudad.
9. Disponer procesos adecuados para la construcción de juegos infantiles.
10. Supervisar trabajos del personal de talleres de juegos infantiles.</t>
  </si>
  <si>
    <t>1. Ejecutar de trabajos de mantenimiento y reparación de vehículos.
2. Efectuar instalaciones de equipos eléctricos, mecánicos, electrónicos o automotrices.
3. Responder por el uso de herramientas y materiales durante la ejecución de su trabajo.
4. Elaborar el listado de los repuestos necesarios para cada caso.
5. Controlar la calidad de los repuestos adquiridos.
6. Controlar al personal a su cargo y velar por la seguridad, reportando a sus superiores las novedades que se presenten bajo su responsabilidad.
7. Chequear cada unidad bomberil para diagnosticar los deperfectos y/o necesidades de mantenimiento.</t>
  </si>
  <si>
    <t>1. Supervisar la seguridad en el área de recaudación y atención al cliente.
2. Coordinar y supervisar el transporte de valores a ser depositados en las instituciones bancarias.
3. Realizar la programación de horarios y distribución del personal de seguridad.
4. Coordinar con otras instituciones la realización de cursos para el personal de seguridad.
5. Coordinar la señalización de vías de evacuación y/o seguridad.
6. Coordinar la adquisición de equipos, materiales, uniformes del personal de seguridad.
7. Elaborar informes sobre la ejecución de actividades.</t>
  </si>
  <si>
    <t>1. Elaborar y ejecutar un plan de mantenimiento preventivo anual para los equipos de los laboratorios de la Unidad.
2. Gestionar la adquisición de herramientas, partes y repuestos necesarios para las labores de mantenimiento.
3. Aprobar especificaciones y diseño de trabajo a realizarse en los talleres de la Unidad.
4. Atender y verificar los trabajos a empresas que requieran los servicios de los talleres de la Unidad.
5. Llevar el control de los pedidos de calibración y mantenimiento de los equipos de los laboratorios de la Unidad.
6. Reparar equipos eléctricos de los laboratorios de la Unidad.</t>
  </si>
  <si>
    <t>1.  Vigilar el mantenimiento de equipo automotriz.
2. Supervisar las bombas de agua.</t>
  </si>
  <si>
    <t>1. Planificar trabajos de mantenimiento preventivo o correctivo de la zona integral.
2. Registrar en el sistema interrupciones fortuitas o programadas de la zona integral.
3. Controlar el cumplimiento de los indicadores de calidad de la zona integral.</t>
  </si>
  <si>
    <t>1. Controlar el sistema SCADA y distribución.
2. Coordinar con operadores de plantas de tratamiento del caudal requerido para su proceso de acuerdo a demanda ciudadana.
3. Operar el Sistema SCADA.
4. Controlar y coordinar los parámetros como caudales, niveles, presiones, voltajes y potencias de las centrales hidroeléctricas para mantener niveles óptimos.
5. Coordinar el encendido y apagado de las estaciones de bombeo, así como el cierre o apertura se  las diferentes válvulas de los sistemas antes mencionados para el normal abastecimiento de agua cruda para su potabilización y consumo.
6. Registrar y archivar parámetros eléctricos, mecánicos e hidráulicos en forma horaria en medios físicos y magnéticos de casa uno de los sistemas SCADA, reportar anomalías presentadas para su análisis y toma de decisiones al personal de mantenimiento.
7. Realizar el reporte diario para las gerencias y jefaturas de la empresa involucradas en el abastecimiento de agua y en el proceso de generación hidroeléctrica.</t>
  </si>
  <si>
    <t>1. Controlar el sistema SCADA y distribución.
2. Coordinar con operadores de plantas de tratamiento el caudal requerido para su proceso.
3. Control y coordinación de parámetros como caudales, niveles, presiones, voltajes y potencias de las centrales hidroeléctricas para mantener niveles óptimos.
4. Coordinar el encendido y apagado de las estaciones de bombeo, así como el cierre o apertura se  las diferentes válvulas de los sistemas.</t>
  </si>
  <si>
    <t>1. Realizar el mantenimiento preventivo de los equipos de control de contaminación.
2. Participar en las operaciones de control de derrame de hidrocarburos.
3. Operar los equipos de control de contaminación.
4. Controlar los incidentes como centro zonal de respuesta a emergencias de contaminación por hidrocarburos en el mar.
5. Participar en la ejecución de simulacros y ejercicios para aplicación de planes locales y zonales de contingencia.</t>
  </si>
  <si>
    <t>1. Vigilar los flujos de la correspondencia interna y externa; de la recepción y entrega inmediata; del origen y destinatario de la misma.
2. Verificar el tiempo que utilizan los trabajadores en la recepción y entrega de la correspondencia interna y externa de la Institución.
3. Vigilar que la entrega y recepción de correspondencia en su respectivo casillero.
4. Evaluar los costos de operación del servicio; y, los movimientos de caja chica destinada para esta actividad.
5. Guiar el proceso de implementación y mejoramiento continuo del Sistema de Gestión de Calidad.</t>
  </si>
  <si>
    <t>1. Atender personalmente a todos los clientes, tanto internos como externos que soliciten sus servicios.
2. Realizar y vigilar las impresiones de libros, folletos, formularios del SRI, exámenes, papelería, tarjetería, volantes, títulos, etc.
3. Asistir a la dirección en todas las actividades operativas del Taller.
4. Planificar la elaboración de los trabajos que ingresan al Taller con su respectiva orden de trabajo.
5. Controlar y optimizar el material utilizado en cada uno de los trabajos realizados.
6. Velar por el buen mantenimiento y utilización de las máquinas y equipos.
7. Colaborar en la supervisión de procesos y calidad de los trabajos.
8. Coordinar con el área administrativa la entrega- recepción de los trabajos.
9. Entregar en el área administrativa las órdenes de trabajo debidamente llenados con los materiales utilizados.</t>
  </si>
  <si>
    <t>1. Instalar enlaces de internet y datos para Cadena Presidencial y Gabinete Intinerante.
2. Instalar enlaces por todos los medios de acceso que posee CNT EP a nivel nacional.
3. Habilitar nodos para proveer de servicio de datos e internet de modo presencial a nivel nacional.</t>
  </si>
  <si>
    <t>1. Operar el equipo computarizado y robotizado, a tráves del cual se inspecciona en forma televisiva el estado de las redes de alcantarrillado de la ciudad.
2. Realizar  el monitoreo e inspección de las redes de alcantarrillado de acuerdo al programa preventivo.
3. Elaborar informes de monitoreo realizado y diagnóstico del estado de las redes de alcantarrillado de la ciudad.
4. Vigilar  el mantenimiento, limpieza, desinfección, desarmando y armando el equipo robotizado instalando en el vehículo VAN GMC unidad de inspección y monitoreo.</t>
  </si>
  <si>
    <t>1. Implementar las normas y procedimientos de trabajo con adnamiaje y limpieza.
2. Cumplir y hacer cumplir los reglamentos, normas y procedimientos técnicos y de Seguridad Industrial.
3. Participar en las pruebas de puesta en servicio y recepción de andamiaje y maquinaria nueva.
4. Realizar labores de mantenimiento y limpieza industrial y andamiaje de acuerdo al programa anual, mensual y semanal.
5. Reportar los resultados obtenidos en su área.</t>
  </si>
  <si>
    <t>1. Reparar y calibrar medidores.
2. Instalar acometidas nuevas de agua potable y collarines.</t>
  </si>
  <si>
    <t>1. Controlar e inspeccionar materiales, tuberías, piezas especiales.
2. Controlar materiales, fuentes, minas, fábricas de tuberías, fábricas de acero.
3. Controlar y supervisar pruebas en laboratorios de las instituciones.
4. Control de obras de rellenos y funciones en general.
5. Realizar pruebas esclerométricas, rebote, núcleos en concretos no satisfactorios.
6.Controlar conjuntamente con laboratorios las densidades de campo con contratistas.
7. Vigilar la reposición de carpetas asfálticas, subrasantes, sub-bases y bases.
8. Elaborar diariamente informes provenientes de los laboratorios de las institucines e informes de los avances de las obras.</t>
  </si>
  <si>
    <t>1. Listar las getiones de abonados en los sitemas de la provincia.
2. Realizar el mantenimiento preventivo de las centrales telefónicas y AMG´s de la provincia.
3. Operar las centrales telefónicas y AMG´s de la provincia.</t>
  </si>
  <si>
    <t>1. Apoyar a la Dirección en la elaboración de programas anuales de operación de obras eléctricas que se incorporan al sistema y de remodelación y mantenimiento de líneas, redes y equipos del sistema de distribución y alumbrado público.
2. Formular recomendaciones técnicas relativas a normar el manejo, operación, funcionamiento, conservación y optimización de las redes, equipos e instalaciones del sistema.
3. Participar en las pruebas de funcionamiento de las instalaciones construidas por administración directa o por contrato, previo a la aceptación y recepción de las mismas.
4. Apoyar técnicamente en la energización y puesta en servicio de las nuevas líneas y redes de distribución y alumbrado público.
5. Apoyar en la realización de estudios eléctricos y análisis del comportamiento y confiabilidad inherentes a la operación del sistema en condiciones normales y extraordinarias.
6. Controlar la operación del sistema en base del análisis de los parámetros operacionales, estimaciones de carga y programación diaria prevista.
7. Apoyar en las acciones de acuerdo al análisis de funcionamiento de subestaciones y líneas de transmisión y subtransmisión.
8. Apoyar en el mantenimiento preventivo y correctivo integral de las redes aéreas y subterráneas, así como de instalaciones y equipos que conforman las unidades operativas del sistema.
9. Apoyar en la atención emergente a daños de redes e instalaciones del sistema que afecten al servicio eléctrico de sectores o acometidas domiciliarias, originados en fallasde operación del Sistema o producidos por siniestros, accidentes, choques vehiculares, etc.
10. Atender los requerimientos de cambio de tensión y remodelación de redes del sistema de explotación, de acuerdo a los planes y programas aprobados y con sujeción a las órdenes de trabajo emitidas.</t>
  </si>
  <si>
    <t>1. Colaborar en el mejoramiento de las instalaciones, equipos y aparatos que sirven para generar y distribuir energía eléctrica.
2. Efectuar pruebas y experimentos en éstos.
3. Calibrar los instrumentos que utiliza.
4. Realizar ajustes, reparación y mantenimiento de equipos, aparatos e instalaciones eléctricas.
5. Detectar y resuelverf los problemas técnicos que se presenten.
6. Controlar los tableros eléctricos digitales.
7. Cuidar y dar mantenimiento de los transformadores eléctricos monofásico y trifástico.
8. Realizar instalaciones eléctricas.
9. Programar el mantenimiento preventivo y correctivo de instalaciones eléctricas en los túneles.</t>
  </si>
  <si>
    <t>1. Detectar daños en los sistemas de energía.
2. Prevenir daños en sistemas de energía y climatización.
3. Reparar daños en los sistemas de energía.</t>
  </si>
  <si>
    <t>1.Realizar trabajos de mantenimiento preventivo, correctivo y calibración de las maquinas principales, maquinaria auxiliar, equipos y sistemas a bordo de unidades acuáticas.
2.Ejecutar trabajos de soldadura oxiacetilénica y soldadura eléctrica.
3.Operar la maquinaria principal y auxiliar de las embarcaciones, conforme disposiciones.</t>
  </si>
  <si>
    <t>1. Elaborar programas de operación y mantenimiento de unidades de generación.
2. Planificar y ejecutar nuevos proyectos de generación y modernización de los existentes.
3. Realiar todas sus actividades de acuerdo a los planes de gestión ambiental existentes y respetando la legislación ambiental vigente.
4. Coordinar la operación y mantenimiento de las centrales con despacho de carga;
5. Operar las centrales de acuerdo con los turnos establecidos.
6. Solucionar problemas técnicos y administrativos que se presenten en las centrales.
7. Mantener y entregar en forma periódica los datos, informes y estadísticas que le sean solicitados referentes a la producción, administración, personal, materiales, repuestos, operación y mantenimiento de las centrales de generacón térmicas e hidráulicas.
8. Solicitar a las áreas de mantenimiento, la reparación de las unidades en caso de daño eléctrico, hidráulico o mecánico.</t>
  </si>
  <si>
    <t>1. Instalar enlaces inalámbricos.
2. Instalar y configurar equipos terminales para cliente a nivel local y provincial.
3. Realizar trabajos de planta externa en centrales de CNT y cuarto de equipos del cliente.</t>
  </si>
  <si>
    <t>1. Revisar el correcto funcionamiento de semáforos.
2. Reparar semáforos.</t>
  </si>
  <si>
    <t>1. Elaborar las requisaciones de materiales de los repuestos necesarios para realizar los trabajos de mantenimiento a Bodega General en el sistema Main Tracker.
2. Dar soporte técnico en caso de presentarse averías en el Sistema para solucionar problemas en el funcionamiento de los equipos, instalaciones y vehículos según corrresponda.
3. Elaborar informes referentes a número de averías y repuestos utilizados, que servirán de base para la información estadistica del departamento.</t>
  </si>
  <si>
    <t>1. Diagnosticar y dar mantenimiento a los vehículos automotores en el sector industrial y de servicios.
2. Realizar mantenimiento a los sistemas eléctrico y electrónico del vehículo.
3. Realizar mantenimiento a los componentes y sistemas auxiliares del motor.
4. Realizar mantenimiento al tren de transmisión.</t>
  </si>
  <si>
    <t>1. Prensar placas de autos.
2. Lavar las láminas de aluminio.
3. Realizar el laminado y cortado de placas con la guillotina.
4. Entintar las placas, y proceder al secado previo entrega.</t>
  </si>
  <si>
    <t>1. Implementar los estudios de semaforización.
2. Realizar el mantenimiento de las intersecciones semaforizadas.
3. Programar los controladores de semáforos.
4. Coordinar varias actividades con representantes municipales.</t>
  </si>
  <si>
    <t>1. Realizar el mantenimiento preventivo y correctivo de los equipos e instrumentos eléctricos y electrónicos de la unidad.
2. Asistir en el montaje y adecuaciones de las instalaciones eléctricas en laboratorios actuales y en los que a futuro se crearen.
3.Trabajar en la construcción y puesta a punto de: bancos de trabajo, tableros didácticos de control, implementos de circuitos para pruebas y ensayos, cuando fuere requerido según las necesidades de cada laboratorio.
4. Entregar al Jefe Inmediato el listado de los repuestos y accesorios que se necesitan comprar para el arreglo de los equipos averiados o en mantenimiento.
5. Cumplir con cualquier actividad que dentro de la naturaleza de su cargo fuese solicitada por su jefe inmediato.</t>
  </si>
  <si>
    <t>1. Ejecutar el mantenimiento preventivo y correctivo de los equipos de las redes inalámbricas, en coordinación con las agencias regionales y provinciales.
2. Ejecutar las rutinas de operación y mantenimiento en cada una de las redes de acceso inalámbrico a nivel nacional y reportar las irregularidades que resulten del acceso.
3. Brindar soporte técnico en proyectos de ampliación de los equipos de las redes de acceso inalámbrico.</t>
  </si>
  <si>
    <t>1. Operar los equipos de fibra óptica.
2. Ejecutar el mantenimiento preventivo y correctivo de los equipos de la Red Nacional de Fibra Óptica.
3. Realizar la verificación y asignación de recursos ópticos.</t>
  </si>
  <si>
    <t>1. Ejecutar las rutinas de mantenimiento de cada red satelital o microondas.
2. Realizar pruebas de los servicios con personal interno y externo.
3. Colaborar en las pruebas de los E1s con el Centro de Gestión</t>
  </si>
  <si>
    <t>1.  Verificar, controlar y mantener los parámetros de funcionamiento del motor principal y de las máquinas auxiliares.
2. Manejar, controlar y mantener los equipos e instalaciones eléctricas.
3. Manejar, controlar y mantener los equipos e instalaciones hidráulicas, neumáticas y equipos de automatización.
4. Manejar, controlar y mantener los equipos e instalaciones frigoríficas, de extracción, de elaboración, de procesado y de conservación.
5. Efectuar operaciones de reparación en elementos y equipos a flote y en seco.</t>
  </si>
  <si>
    <t>1. Optimizar redes de acceso inalámbrico.
2. Realizar mediciones de red.
3. Instalar soluciones para clientes.</t>
  </si>
  <si>
    <t>1. Instalar y configurar equipos de accesos, terminales de enlaces y nuevas tecnologías.
2. Reparar y realizar el mantenimiento preventivo y correctivo de equipos de acceso, terminales de enlace y nuevas tecnologías.
3. Realizar pruebas de los deferentes enlaces de nuevas tecnologías.</t>
  </si>
  <si>
    <t>1. Controlar los sistemas de Seguridad Electrónica a traves de monitoreo visual implementados en las instalaciones de la Empresa.
2. Implementar nuevos dispositivos de seguridad en las distintas dependencias de la Institución.
3. Revisar videos del Sistema  de Circuito Cerrado de Televisión cuando alguna novedad es requerida por los distintos jefes.
4. Tramitar documentación pertinente al área de Seguridad Electrónica.
5. Reparar equipos electrónicos pertenecientes a los Sistemas de Seguridad Electrónica.</t>
  </si>
  <si>
    <t>1. Brindar soporte a compañeros de planta externa en las reparaciones e instalaciones de servicios XDLS.
2. Brindar soporte vía telefónica a clientes con problemas en su servicio de Internet corportavio o fastboy.
3. Instalar servicios de CNT EP a los clientes masivos y corporativos.</t>
  </si>
  <si>
    <t>1. Instalar, configurar, trasladar y migrar servicios de telecomunicaciones en redes de planta externa.
2. Realizar cruzadas para telefonía fija e internet en Distribuidores y Armarios.
3. Realizar mantenimiento preventivo y correctivo (reparaciones) de servicios en red de planta externa.</t>
  </si>
  <si>
    <t>1. Monitorear las alarmas en los equipos de transmisiones de la provincia.
2. Realizar los trabajos de reparación de líneas de los equipos SMD de la provincia.
3. Realizar enlaces de datos E1 entre los equipos de transmisiones.</t>
  </si>
  <si>
    <t>1.Realizar el mantenimiento preventivo y correctivo de las instalaciones de cableado electrónico de datos y equipos de comunicaciones de las diferentes áreas de la Empresa.
2. Revisar y reportar el estado de las instalaciones de cableado de datos y equipos de comunicaciones de las diferentes áreas de la Empresa.</t>
  </si>
  <si>
    <t>1. Manejo de placas  regraneadas y presensibilizadas.
2. Realizar el registro de negativos en selección de color.</t>
  </si>
  <si>
    <t>1. Extraer información hidrometeorológica (Pluviometría, hidrometría y climatología) de la red de estaciones.
2. Realizar el mantenimiento preventivo y correctivo de la red de estaciones hidrometeorológicas.
3. Ingresar y procesar la información pluviométrica en la base de datos hidrometeorológicos.</t>
  </si>
  <si>
    <t>1. Realizar inspecciones de líneas con perfiles anormales, líneas nuevas y líneas de telefonía pública para prevenir eventos de fraude.
2. Revisar y obtener registros de tráfico en centrales.
3. Brindar apoyo técnico a los organismos de control en base a los requerimientos de prevención de fraude.</t>
  </si>
  <si>
    <t>1. Ejecutar trabajos de revisión, mantenimiento preventivo y correctivo de los equipos de control de contaminación y de las instalaciones: Eléctricas, Electrónicas y Telefónicas.
 2. Revisar los aditivos: grasas, aceite, empaque, gasolina, diesel.
3. Ejecutar actividades de limpieza y lubricación de los diferentes equipos existentes en el taller de mantenimiento.
4. Ajustar dispositivos mecánicos de los equipos, tales como cigüeñales, tambores, cabezotes y otras tareas análogas.
5. Colaborar en el control de consumo de combustible de las embarcaciones de la entidad.
6. Presentar informes sobre el estado de funcionamiento de equipos mecánicos de Control de Contaminación.
7. Participar en la ejecución de los ejercicios prácticos de control de Contaminación y en la aplicación de los planes de contingencia.
8. Ejecutar trabajos de mantenimiento, de carácter preventivo y correctivo, de las instalaciones: Hidráulicas, Sanitarias, de Vapor y Condensado, Aire Acondicionado, Ventilación y de las especiales de Oxigeno, Vacío y Aire Medicinal; Calderos, Casa de Máquinas y Grupos Electrógenos.
9. Efectuar inspecciones periódicas de las instalaciones, maquinaria y equipos eléctricos, electrónicos y mecánicos. 
10. Ejecutar tareas de reparación de instalaciones, equipos y maquinaria de lavandería, dietética y esterilización.
11. Ejecutar trabajos de cerrajería, pintura, carpintería y mecánica automotriz.</t>
  </si>
  <si>
    <t>1. Realizar mantenimiento preventivo y correctivo de líneas telefónicas y monederos.
2. Ejecutar la instalación y retiro de equipos monederos.
3. Efectuar el control de calidad de las líneas instaladas en Locutorios.</t>
  </si>
  <si>
    <t>1. Realizar actividades de manejo de materia prima, producto en proceso y producto final.
2. Realizar la limpieza de la línea de producción.
3. Reemplazar temporalmente al personal de producción que sale de vacaciones.
4. Realizar otras actividades relacionadas a su cargo, asignado por su jefe inmediato.</t>
  </si>
  <si>
    <t>1. Supervisar la ejecución del mantenimiento preventivo y correctivo al personal a su cargo, verificando las averías y el tipo de mantenimiento que necesita el Sistema.
2. Poner en marcha los planes y proyectos propuestos por el Coordinador del área y aprobados por la Jefatura respectiva.
3. Solicitar las respuestas necesarias para realizar los trabajos de mantenimiento;
4. Coordinar trabajos con estas áreas de la Empresa.
5. Dar soporte técnico en caso de presentarse averías en el Sistema para solucionar problemas en el funcionamiento de los equipos, instalaciones y vehículos según le corresponda.
6. Verificar que los equipos, herramientas y materiales, que se utilizan para el mantenimiento de su área, cumplan con las normas y procedimientos especificados por los fabricantes.
7. Capacitar y asesorar al personal a su cargo.
8. Controlar las requisiciones de material y repuestos solicitados a la Jefatura de Logística por los usuarios del área en el sistema Main Tracker.</t>
  </si>
  <si>
    <t>1. Coordinar la entrega y recepción de valores y especies valoradas a los recaudadores.
2. Controlar el fondo fijo además de especies valoradas asignadas para recaudaciones de acuerdo al turno correspondiente.
3. Recibir y liquidar conjuntamente con los volantes de recaudación, los valores y especies valoradas de los recaudadores, al fin de la jornada.</t>
  </si>
  <si>
    <t xml:space="preserve">1. Controlar los trabajos de construcción.
2. Revisar las planillas de obras y de reajustes.
3. Revisar de cronograma de obra.
4. Elaborar lospresupuestos.
5. Elaborar los informes técnicos para cambios y controles.                                                                                                          </t>
  </si>
  <si>
    <t>1. Supervisar y ejecutar la operación, el mantenimiento y construcción de nuevas obras.
2. Elaborar calendarios de turnos de trabajadores.
3. Inspeccionar condiciones de la red del sistema en zona urbana y rural.
4.Supervisar y ejecutar trabajos de mantenimiento correctivo o reparaciones de alto riesgo a fin de disponer la ejecución de acciones seguras que minimicen riesgos de accidentes por mala maniobra.</t>
  </si>
  <si>
    <t>1. Controlar el trabajo de distribución de energía eléctrica y agua potable.
2. Revisar la cantidad de energía eléctrica y agua potable según el requerimiento.</t>
  </si>
  <si>
    <t>1. Controlar las actividades operativas y funcionales de las estaciones y subestaciones de AAPP y AASS.
2. Reportar el cumplimiento de asistencia y labores del personal de las estaciones y subestaciones.
3. Identificar daños operativos o de funcionabilidad en las estaciones y subestaciones.
4. Vigilar el correcto funcionamiento de las estaciones y subestaciones reportando novedades diariamente.
5. Facilitar apoyo logístico a todas las estaciones y subestaciones de AAPP y AASS.
6. Detectar fallas en el sistema de conducción y distribución para su inmediato reporte.
7. Apoyar en emergencias a cuadrillas de reparación de AAPP y AASS.</t>
  </si>
  <si>
    <t>1. Establecer el cronograma de lecturas, cortes.
2. Reportar las lecturas y cortes de servicio eléctrico a los abonados que estén en mora de pago.
3. Registrar y controlar los contadores especiales.
4. Registrar, controlar e ingresar las lecturas y cortes de los contadores de energía instalados en el área de concesión.
5. Codificar los servicio nuevos en las nuevas rutas asignadas.</t>
  </si>
  <si>
    <t>1. Ejecutar trabajos programados de mantenimiento eléctrico.
2. Programar el mantenimiento preventivo y correctivo de instalaciones eléctricas.
3. Supervisar actividades de electricistas a su cargo.
4. Elaborar informes técnicos de circuitos eléctricos.
5. Emitir informes de actividades y asistencia del personal a su cargo.</t>
  </si>
  <si>
    <t>1. Ejecutar las labores de mantenimiento de las estaciones y subestaciones.
2. Reparar las bombas de impulsión de las estaciones y subestaciones.
3. Atiende y es responsable ante cualquier llamado de emergencia y que requiera su accionar.
4. Elaborar y actualizar las bitácoras de los equipos mecánicos.
5. Realizar el control operativo de los equipos, placas y demás de los sistemas mecánicos.
6. Preparar reportes y necesidades técnicas para mantenimiento mecánico preventivo y correctivo.
7. Ejecutar labores operativas con el personal técnico de mantenimiento mecánico.
8. Apoyar en las emergencias mecánicas operativas que se presenten.
9. Informar de la gestión a su cargo.</t>
  </si>
  <si>
    <t>1. Ejecutar trabajos de mantenimiento de automóviles y equipos  a su cargo.
2. Supervisar los trabajos.</t>
  </si>
  <si>
    <t>1. Elaborar informes de requerimiento de materiales y equipos.
2. Coordinar con la ciudadanía trabajos de mantenimiento vial.
3. Elaborar informes de actividades realizadas, de asistencia y horas extras del personal.
4. Realizar la coordinación de mantenimiento vial con el jefe inmediato.
5. Coordinar con las empresas municipales la reposición de zanjas.
6. Supervisar el avance de obras públicas y de mantenimiento vial.</t>
  </si>
  <si>
    <t>1. Controlar la captación, potabilización e impulsión del agua según los parámetros de producción.
2. Controlar el personal en las labores diarias.
3.  Realizar la planificación en las diferentes secciones de la jefatura de planta.
4. Elaborar informes diarios (bitácoras) del desarrollo operacional bajo su responsabilidad.
5. Controlar el inventario en el área de planta.</t>
  </si>
  <si>
    <t>1. Verificar las actividades del manejo de materias primas, producto en proceso y producto final.
2. Controlar las actividades de limpieza de la línea de producción.
3. Realizar otras actividades relacionadas a su cargo, asignado por su jefe inmediato.</t>
  </si>
  <si>
    <t>1. Supervisar al personal de seguridad.
2. Supervisar los cambios de turnos en los predios.
3. Mantener contacto con el personal por medio de radio.
4. Realizar rondas permanentes para verificar el normal cumplimiento de las actividades del personal de seguridad.
5. Detener a los delincuentes que operan en la Empresa cuando se los encuentra con evidencia y trasladarlos a la Policía Judicial o Regimiento Quito donde se presenta la denuncia.
6. Asistir a los diferentes llamados de la Central de Información Operacional cuando se informa de atracos, y/o sospechosos que alteren la seguridad de la Empresa.
7. Cooperar con el área de operaciones cuando hay interrupciones en las vías.
8. Vigilar que las seguridades y sistemas de alarmas de las instituciones e infraestructura de la Empresa, se encuentren en óptimas condiciones de funcionamiento.
9. Realizar de acuerdo con los horarios establecidos, la apertura y cierre de las puertas de Paradas y Estaciones; así como también la activación  y desactivación de las alarmas.
10. Realizar recorridos en la Empresa de acuerdo al horario asignado, en coordinación con los supervisores de las empresas de seguridad externa.
11. Operar el radiotransmisor para recibir y transmitir información  en casos de emergencia.
12. Inspeccionar  el estado físico de las vías.
13. Emitir y revisar los reportes diarios al finalizar el turno de todo el personal de recaudación.
14. Registrar de actividades en la bitácora de la unidad para entrega de turno diariamente.</t>
  </si>
  <si>
    <t>7.1</t>
  </si>
  <si>
    <t>7.2</t>
  </si>
  <si>
    <t xml:space="preserve">  NIVEL</t>
  </si>
  <si>
    <t>AUXILIAR ADMINISTRATIVO DE SALUD DEL SECTOR SALUD</t>
  </si>
  <si>
    <t>CHOFER DEL SECTOR SALUD / CONDUCTOR ADMINISTRATIVO DEL SECTOR SALUD / CHOFER DE VEHÍCULOS LIVIANOS DEL SECTOR SALUD</t>
  </si>
  <si>
    <t>CHOFER DE AMBULANCIA DEL SECTOR SALUD</t>
  </si>
  <si>
    <t>NIVEL 7.1</t>
  </si>
  <si>
    <t>NIVEL 7.2</t>
  </si>
  <si>
    <t>1. Actualizar datos en el sistema de información de la unidad.
2. Brindar información a técnicos de la unidad para emisión de Informes Técnicos.
3. Codificar documentación para archivo.
4. Ordenar archivos activos y pasivos de la unidad.
5. Entregar carpetas para ser empastadas en imprentas.
6. Manejar equipos de reproducción de documentos, u otros equipos de oficina necesarios para el trabajo eficiente de la Unidad.
7. Insertar documentos en carpetas de las áreas de la empresa.
8. Realizar la distribución física de documentos y expedientes que se manejan al interior de la dependencia institucional y mantener el respectivo registro cronológico.</t>
  </si>
  <si>
    <t>1. Apoyar en el control de las actividades de manejo de materias primas, producto en proceso y producto final.
2. Apoyar en la observancia de las actividades de limpieza de la línea de producción.
3. Realizar otras actividades relacionadas a su cargo, asignado por su jefe inmediato.
4. Registrar novedades de la maquinaria que ingresa y sale de la institución como vehículos y maquinaria dañada.
5. Apoyar en el seguimiento logístico de maquinaria (obras públicas)
6. Apoyar en el control y supervisión de maquinaria y personal.
7. Ayudar en el control de maquinaria y vehículos institucionales y contratados que se encuentran en talleres.</t>
  </si>
  <si>
    <t>1. Ejecutar el tratamiento de corrosión a las partes afectadas de la aeronave y/o vehículo.
2. Aplicar la pintura y dar acabados a la aeronave y/o vehículo.
3. Preparar, mezcla sustancias químicas y de la atonalidad deseada previa a la aplicación de la pintura, según ordenes técnicas.
4. Preparar los equipos de apoyo para el tratamiento anticorrosivo y pintura de la aeronave y/o vehículo.</t>
  </si>
  <si>
    <t>1. Preparar material para la realización de exámenes radiológicos.
2. Manejar el intensificador de imágenes en quirófano.
3. Revelar, clasificar y rotular placas radiográficas.
4. Llevar registros de los trabajos efectuados.
5. Realizar la limpieza y mantenimiento básico de los diferentes equipos del área, y realizar un reporte de alguna necesidad.
6. Preparar líquidos para el funcionamiento de revelado de exámenes radiográficos.
7. Utilizar y manejar equipos portátiles de RX en los servicios de hospitalización (neonatología, UCI, pediatría, etc.).
8. Efectuar la ubicación de las placas radiográficas, miembros inferiores, superiores en los equipos radiológicos.
9. Identificar las necesidades de equipos y materiales en el área de trabajo.
10. Realizar un reporte de las radiografías en el día.
11. Efectuar la ubicación de placas de panorámicas dentales, densitometrías (osteoporosis), tomografías simples en los equipos de imagenología.</t>
  </si>
  <si>
    <t>Limpieza:
1. Limpiar, barrer, trapear y recoger basura de los diferentes ambientes y limpiar y lavar los basureros.
2. Transportar los desechos comunes, contaminados, corto punzantes y especiales al almacenamiento intermedio y  final con todas las medidas de protección.
3.  Cambiar recipientes de corto punzantes.
4. Realizar la limpieza y desinfección terminal de habitaciones contaminadas.
5. Retirar suministros y materiales de bodega.
6. Efectuar la limpieza completa de baños, duchas, lavabos y servicios higiénicos.
7. Lavar paredes, ventanas, persianas, cortinas, vaciar ceniceros, cubos de basura, encerar y pulir pisos, trasladar muebles.
Ropería:
1. Cuidar la imagen de los adultos mayores en lo referente a la vestimenta.
2. Realizar el lavado y aseo de las prendas de vestir de los adultos mayores en general.
3. Revisr que las prendas de vestir de los adultos mayores estén en óptimas condiciones.
4. Reparar las prendas de vestir de los adultos mayores cuando sea necesario.
5. Solicitar el cambio y/o reemplazo de las prendas de vestir de los adultos mayores cuando fuere necesario.
Servicio de Dietética:
1. Recibir los ingredientes.
2. Preparar el desayuno.
3. Entrega de desayunos y dietas a las señoras Auxiliares de la alimentación.
4. Preparación de colaciones especiales para el área de Diálisis.</t>
  </si>
  <si>
    <t>Telefonista:
1. Proporcionar información respecto a los números telefónicos y direcciones de la institución.
2 Transferir correctamente las llamadas telefónicas a las diferentes dependencias.
3. Mantener un registro permanente de las llamadas que ingresan y egresan.
4. Recibir y transmitir mensajes, cuando el servidor no se encuentre en la institución.
5. Informar de fallas en el conmutador cuando se presentaren.                                           
6. Ingresar el sistema integrado de información las denuncias de la ciudadanía.                
7. Orientar al cliente en la localización de la empresa.         
8. Atender llamadas emergentes de la ciudadanía.              
9. Informar telefónicamente al público sobre los servicios que presta la empresa.
10. Operar la central telefónica municipal.
11. Atender a clientes internos y externos.
12. Conocer y mantener actualizada la información sobre productos y servicios institucionales para suministrar información.
13. Reportar fallas de la Central Telefónica.
14. Mantener en orden y limpieza los equipos de la central telefónica.
Operador de central telefónica:
1. Proporcionar información correcta al público.
2. Atender con amabilidad el tráfico telefónico interno y externo de la Institución.
3. Transferir correctamente las llamadas telefónicas, a las diferentes unidades de la institución.
4. Informar fallas del conmutador cuando se presentare.
5. Mantener un registro permanente de las llamadas que ingresan y egresan al conmutador.
6. Redactar documentos requeridos por el Jefe Directo.
Operador de conmutador:
1. Atender al público para proporcionar información en general sobre la institución.
2. Transferir las llamadas telefónicas a las diferentes dependencias de la institución y mantener el registro permanente de las llamadas respectivas.
3. Comunicar la existencia de fallas de circuitos y otras novedades inherentes al cargo.
4. Mantener actualizada la guía telefónica de la institución.
5. Colaborar con la recepción de documentos en el caso de que el personal de Correos no se encuentre disponible.
6. Monitorear la página de la UATH, llevar un registro sistemático sobre solicitudes, reclamos, quejas, sugerencias y otros comentarios de los usuarios e informar al responsable del sistema de gestión de atención al usuario.
7. Colaborar en la supervisión del sistema de cámara y reportar cualquier anomalía que se pueda presentar.
8. Responder por las actividades asignadas en el Sistema de Gestión de la Calidad de la Institución.</t>
  </si>
  <si>
    <t>BUSCADOR DE DENOMINACIÓN</t>
  </si>
  <si>
    <t>1.</t>
  </si>
  <si>
    <t>2.</t>
  </si>
  <si>
    <t>Una vez que se  conoce el "nivel" y la "denominación de puesto", búscala en el siguiente cuadro para que se desglose las actividades del mismo.</t>
  </si>
  <si>
    <t>Ingrese la palabra clave de la denominación de puesto requerido, para conocer el nivel en el que se encuentra dicha denominación de puesto.</t>
  </si>
  <si>
    <t>AUXILIAR DE ARCHIVO</t>
  </si>
  <si>
    <t>AUXILIAR DE SUPERVISIÓN</t>
  </si>
  <si>
    <t>AYUDANTE DE CULTIVOS / AUXILIAR DE SIEMBRA</t>
  </si>
  <si>
    <t>1. Ejecutar el plan de preparación de las condiciones físicas y de recursos del abono orgánico.
2. Ejecutar el programa de procesamiento y seguimiento de los productos y recursos destinados para la elaboración del abono orgánico.
3. Realizar labores de siembra, cosecha, mantenimiento y tutoreo de hortalizas y/o frutas en los huertos urbanos del ecocentro.
4. Podar la maleza y rastrillar la tierra.
5. Realizar lombricultura.
6. Esparcir el compost o fertilizante biológicos.
7. Realizar el riego de agua y control de plagas.
8.  Realizar el mantenimiento del semillero.
9. Realizar la limpieza de áreas verdes, así como de la maquinaria y equipos de siembra.
10. Las demás que por su naturaleza sean requeridas por su jefe inmediato superior.</t>
  </si>
  <si>
    <t>AYUDANTE DE DESECHOS PELIGROSOS</t>
  </si>
  <si>
    <t>1.1</t>
  </si>
  <si>
    <t>NIVEL 1.1</t>
  </si>
  <si>
    <t>CARPERO</t>
  </si>
  <si>
    <t>1. Cargar e ingresar las bandejas con los desechos hospitalarios en autoclave para su esterilización.
2. Descargar las bandejas con los desechos hospitalarios tratados.
3. Ayudar en la verificación de la correcta operación de las autoclaves de los calderos y manejo de bombas.
4. Colocar las pacas procesadas en el camión para su disposición final y acompañar al chofer para su disposición final.
5. Apoyar en el suministro y purga del efluente del autoclave (circuito de líquido de agua que genera la bomba de vacío de la autoclave y es reutilizada).
6. Realizar el mantenimiento, limpieza y desinfección de la planta de hospitalarios, autoclaves, rodillos, cisterna de recirculación y parte interna de la máquina.
7. Reportar daños y /o novedades al operador o al líder del proceso.
8. Las demás que por su naturaleza sean requeridas por su jefe inmediato superior.</t>
  </si>
  <si>
    <t>1. Limpiar el travesaño de los remolques y el área de carga de los residuos sólidos.
2. Estirar las carpas para cubrir los residuos sólidos.
3. Amarrar la carpa al remolque.
4. Guiar el ingreso de los camiones de EMASEO EP a la Estación de Transferencia.
5. Ayudar con la limpieza y mantenimiento de las instalaciones de la Estación de Transferencia y/o demás dependencias de la EMGIRS EP.
6. Las demás que por su naturaleza sean requeridas por su jefe inmediato superior.</t>
  </si>
  <si>
    <t>PINTOR DE AERONAVES</t>
  </si>
  <si>
    <t>NIVEL 2.1</t>
  </si>
  <si>
    <t>AYUDANTE DE LIXIVIADOS</t>
  </si>
  <si>
    <t>OPERARIO DE DISPOSICIÓN FINAL</t>
  </si>
  <si>
    <t>2.1</t>
  </si>
  <si>
    <t>1. Realizar el bombeo de lixiviados hacia las diferentes piscinas.
2.Realizar mediciones de los pluviómetros instalados en el Relleno Sanitario.
3. Elaborar bitácoras de mediciones.
4. Brindar el mantenimiento y reparar las tuberias de captación de lixiviados.
5. Apoyar en el control del nivel de lixiviados en las piscinas.
6.Las demás que por su naturaleza sean requeridas por su jefe inmediato superior.</t>
  </si>
  <si>
    <t>1. Descargar los furgones de la maquinaria pesada.
2. Realizar limpieza de vías.
3. Direccionar a la maquinaria pesada hacia la celda de descarga.
4. Direccionar a la maquinaria pesada a la zona operativa para realizar la conformación de vías y coberturas.
5. Ayudar en la colocación de tuberías para drenajes o chimeneas.
6. Realizar limpieza de maquinaria pesada.
7. Apoyar en trabajos de obra civil (plomería, albañilería, pintura, entre otros que se requieran).
8. Las demás que por su naturaleza sean requeridas por su jefe inmediato superior.</t>
  </si>
  <si>
    <t>CAPITAN DE SERVICIO</t>
  </si>
  <si>
    <t>CHOFER DE VEHÍCULOS PESADOS / CHOFER DE VEHÍCULOS PESADOS Y MANEJO DE DESECHOS</t>
  </si>
  <si>
    <t>1. Realizar el mantenimiento preventivo de la máquina.
2.Transportar el material en derrumbes.
3. Transportar al material pétreo.
4. Realizar el mantenimiento rutinario de las vía.
5. Efectuar el abastecimiento de combustible.
6.Transportar  maquinaria, piezas de puentes, alcantarillas, etc.
7. Conducir el tanquero.
8. Transportar material pétreo para arreglo de las vías y obras en el área rural y urbano.
9. Realizar el mantenimiento y chequeo de la unidad.
10. Apoyar en maniobras de desembarque de combustible.
11. Transportar material pétreo a clientes de acuerdo a listados.
12. Conducir y operar la argadora frontal en la mina.
13. Cargar e ingresar las bandejas con los desechos hospitalarios en la autoclave para su esterilización.
14. Descargar las bandejas con los desechos hospitalarios tratados.
15. Ayudar en la verificación de la correcta operación de las autoclaves de los calderos y manejo de bombas.
16. Colocar las pacas procesadas en el camión para su disposición final.
17. Operar el vehículo pesado para transportar los desechos hospitalarios tratados para su disposición final.
18. Revisar las condiciones del vehículo pesado previo el inicio de la jornada de trabajo.
19. Apoyar en el tratamiento de afluente (circuito de líquido de agua que genera la bomba de vacío de la autoclave y es reutilizada).
20. Realizar el mantenimiento, limpieza y desinfección de la planta de hospitalarios, autoclaves, rodillos, cisterna de recirculación, parte interna de máquina, y del vehículo asignado.
21. Apoyar en el suministro y purga del efluente del autoclave (circuito de líquido de agua que genera la bomba de vacío de la autoclave y es reutilizada).
22. Las demás que por su naturaleza sean requeridas por su jefe inmediato superior.</t>
  </si>
  <si>
    <t>1. Realizar el mantenimiento preventivo de la máquina.
2.Transportar el material en derrumbes.
3. Transportar al material pétreo.
4. Realizar el mantenimiento rutinario de las vía.
5. Efectuar el abastecimiento de combustible.
6.Transportar  maquinaria, piezas de puentes, alcantarillas, etc.
7. Conducir el tanquero.
8. Transportar material pétreo para arreglo de las vías y obras en el área rural y urbano.
9. Realizar el mantenimiento y chequeo de la unidad.
10. Apoyar en maniobras de desembarque de combustible.
11. Transportar material pétreo a clientes de acuerdo a listados.
12. Conducir y operar la argadora frontal en la mina.
1. Realizar el mantenimiento preventivo de la máquina.
2.Transportar el material en derrumbes.
3. Transportar al material pétreo.
4. Realizar el mantenimiento rutinario de las vía.
5. Efectuar el abastecimiento de combustible.
6.Transportar  maquinaria, piezas de puentes, alcantarillas, etc.
7. Conducir el tanquero.
8. Transportar material pétreo para arreglo de las vías y obras en el área rural y urbano.
9. Realizar el mantenimiento y chequeo de la unidad.
10. Apoyar en maniobras de desembarque de combustible.
11. Transportar material pétreo a clientes de acuerdo a listados.
12. Conducir y operar la argadora frontal en la mina.
13. Cargar e ingresar las bandejas con los desechos hospitalarios en la autoclave para su esterilización.
14. Descargar las bandejas con los desechos hospitalarios tratados.
15. Ayudar en la verificación de la correcta operación de las autoclaves de los calderos y manejo de bombas.
16. Colocar las pacas procesadas en el camión para su disposición final.
17. Operar el vehículo pesado para transportar los desechos hospitalarios tratados para su disposición final.
18. Revisar las condiciones del vehículo pesado previo el inicio de la jornada de trabajo.
19. Apoyar en el tratamiento de afluente (circuito de líquido de agua que genera la bomba de vacío de la autoclave y es reutilizada).
20. Realizar el mantenimiento, limpieza y desinfección de la planta de hospitalarios, autoclaves, rodillos, cisterna de recirculación, parte interna de máquina, y del vehículo asignado.
21. Apoyar en el suministro y purga del efluente del autoclave (circuito de líquido de agua que genera la bomba de vacío de la autoclave y es reutilizada).
22. Las demás que por su naturaleza sean requeridas por su jefe inmediato superior.</t>
  </si>
  <si>
    <t>OPERADOR DE AUTO TREN TRAILER</t>
  </si>
  <si>
    <t>OPERADOR DE BÁSCULA / OPERADOR DE BÁSCULA Y RECAUDACIÓN</t>
  </si>
  <si>
    <t>1. Pesar los carros que entran a cargar cemento, al entrar y salir de las instalaciones para controlar su carga.
2. Manejar el sistema de báscula.
3. Registrar los pesos de transferencia que ingresan a la báscula.
4. Mantener las bitácoras de ruta y cadenas de custodia de los gestores ambientales.
5. Recaudar los valores por concepto de disposición de desechos en las plataformas de transferencia.
6. Realizar la facturación a los gestores ambientales.
7. Llevar el registro de pesaje y recaudación.
8.Controlar la operación por medio del sistema de comunicación de radio.
9. Elaborar y entregar los tickets a los vehículos que ingresan por el sistema de pesaje.
10. Las demás que por su naturaleza sean requeridas por su jefe inmediato superior.</t>
  </si>
  <si>
    <t>OPERADOR DE HORNO DE CEMENTO / OPERADOR DE AUTOCLAVE Y CALDERO</t>
  </si>
  <si>
    <t>1. Controlar la alimentación del material que ingresa al horno.
2. Encender y controlar autoclaves y calderos.
3. Realizar la revisión de los sistemas mecánico, eléctrico, sanitario y de arranque de la autoclave.
4. Realizar la revisión del sistema de ignición de quemador de caldero, presiones de trabajo, dosificación de químicos.
5. Elaborar reporte de consumo de gas y agua de los equipos.
6. Controlar los parámetros y dosificación de químicos en la planta de tratamiento de efluentes.
7. Realizar el mantenimiento previo de fusibles, focos, contactores, válvulas y otros que sean necesarios.
8. Reportar daños mayores y novedades al responsable de la Planta.
9. Apoyar en el estibaje manual de los desechos hospitalarios tratados.
10. Las demás que por su naturaleza sean requeridas por su jefe inmediato superior.</t>
  </si>
  <si>
    <t>NIVEL 5.1</t>
  </si>
  <si>
    <t>OPERADOR DE PLANTA DE TRATAMIENTO DE LIXIVIADOS</t>
  </si>
  <si>
    <t>OPERADOR DE VEHICULOS PESADOS DE SUSTANCIAS PELIGROSAS</t>
  </si>
  <si>
    <t>5.1</t>
  </si>
  <si>
    <t>1. Operar la planta VSEP.
2. Ejecutar el mantenimiento químico de los módulos.
3. Controlar el sistema de bombeo de lixiviados.
4. Reportar los volúmenes de permeado.
5. Inspeccionar volúmenes de piscinas de almacenamiento.
6. Controlar el Stock de químicos.
7. Controlar la alineación por blower.
8. Controlar los parámetros de la planta.
9. Tomar muestras de lixiviados.
10. Realizar la limpieza de la Planta de Tratamiento VSEP.
11. Las demás que por su naturaleza sean requeridas por su jefe inmediato superior.</t>
  </si>
  <si>
    <t>1. Operar el vehículo pesado en los diferentes puntos de operación conforme los requerimientos operacionales e institucionales.
2. Transportar los desechos, residuos sólidos y/o cualquier sustancia peligrosa.
3. Revisar las condiciones del vehículo pesado previo el inicio de la jornada de trabajo.
4. Controlar el nivel de los fluidos del vehículo pesado.
5. Realizar el abastecimiento de combustible.
6. Informar oportunamente todo tipo de fallas o daños presentados en el vehículo pesado.
7. Realizar la limpieza del vehículo asignado.
8. Llenar la bitácora de control.
9. Apoyar en la carga y descarga de los desechos, residuos sólidos y/o cualquier sustancia peligrosa que se transporte.
10. Las demás que por su naturaleza sean requeridas por su jefe inmediato superior.</t>
  </si>
  <si>
    <t>JEFE DE TRABAJOS / INSPECTOR DE DISPOSICIÓN FINAL</t>
  </si>
  <si>
    <t>1. Planificar, organizar y ejecutar los trabajos  asignados al grupo de obreros de conformidad a las especificaciones técnicas establecidas.
2. Vigilar diariamente los trabajos planificados.
3. Controlar, registrar y presentar informes de asistencia diaria de trabajadores.
4. Distribuir el trabajo y labores al personal bajo su responsabilidad.
5. Participar en el estudio de actividades para el cumplimiento de trabajos encomendados.
6. Coordinar el apoyo logístico de eventos especiales.
7. Coordinar los trabajos en la fase de disposición final de los RSU con el personal a su cargo.
8. Controlar el ingreso y salida de recolectores, furgones y gestores particulares al sitio de disposición final.
9. Controlar los materiales a utilizar en los trabajos de disposición final.
10. Distribuir y controlar trabajos que impliquen la utilización de maquinaria pesada en relleno sanitario del DMQ.
11. Registrar diariamente los trabajos realizados en el libro de operaciones.
12. Controlar y supervisar los procesos de disposición final.
13. Controlar el funcionamiento adecuado de los sistemas de captación de gas y lixiviado.
14. Mantener un registro fotográfico diario de los trabajos realizados.
15. Las demás que por su naturaleza sean requeridas por su jefe inmediato superior.</t>
  </si>
  <si>
    <t>AUXILIAR DE RADIOLOGÍA (8HD)</t>
  </si>
  <si>
    <t>NIVEL 6.1</t>
  </si>
  <si>
    <t>INSPECTOR DE TRANSFERENCIA</t>
  </si>
  <si>
    <t>6.1</t>
  </si>
  <si>
    <t>1. Realizar la inspección diaria por medio de un check list (llantas, luces, paquete, carpa, etc.) de vehículos y maquinaria utilizada para el transporte.
2. Realizar el seguimiento a planes de mantenimiento preventivode los vehículos y maquinaria utilizada para el transporte.
3. Verificar la correcta disposición de los residuos en las plataformas.
4. Controlar los tiempos en ruta, descarga y carga en las estaciones de transferencia.
5. Controlar los pesos de los tractocamiones.
6. Controlar el mantenimiento y la limpieza de las vías y áreas de la estación.
7. Realizar el resumen fotográfico de las diferentes actividades que se realizarán en la estación de transferencia.
8. Verificar el tipo de residuos que ingresan a la estación de transferencia, tanto de gestores calificados o particulares como de los vehículos de EMASEO.
9. Actualizar el libro de operaciones diario.
10. Las demás que por su naturaleza sean requeridas por su jefe inmediato superior.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</si>
</sst>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3">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9"/>
      <color theme="1"/>
      <name val="Calibri"/>
      <family val="2"/>
      <scheme val="minor"/>
    </font>
    <font>
      <sz val="12"/>
      <name val="Arial"/>
      <family val="2"/>
    </font>
    <font>
      <b/>
      <sz val="12"/>
      <name val="Arial"/>
      <family val="2"/>
    </font>
    <font>
      <sz val="9"/>
      <name val="Arial"/>
      <family val="2"/>
    </font>
    <font>
      <b/>
      <sz val="9"/>
      <name val="Arial"/>
      <family val="2"/>
    </font>
    <font>
      <sz val="11"/>
      <color indexed="8"/>
      <name val="Calibri"/>
      <family val="2"/>
    </font>
    <font>
      <b/>
      <sz val="10"/>
      <color theme="1"/>
      <name val="Calibri"/>
      <family val="2"/>
      <scheme val="minor"/>
    </font>
    <font>
      <sz val="9"/>
      <color theme="1"/>
      <name val="Arial"/>
      <family val="2"/>
    </font>
    <font>
      <sz val="10"/>
      <color theme="0"/>
      <name val="Calibri"/>
      <family val="2"/>
      <scheme val="minor"/>
    </font>
    <font>
      <sz val="10"/>
      <color theme="1"/>
      <name val="Calibri"/>
      <family val="2"/>
      <scheme val="minor"/>
    </font>
    <font>
      <b/>
      <i/>
      <sz val="10"/>
      <color theme="1" tint="0.499984740745262"/>
      <name val="Calibri"/>
      <family val="2"/>
      <scheme val="minor"/>
    </font>
    <font>
      <b/>
      <sz val="10"/>
      <color theme="0" tint="-0.14999847407452621"/>
      <name val="Calibri"/>
      <family val="2"/>
      <scheme val="minor"/>
    </font>
    <font>
      <b/>
      <sz val="10"/>
      <color theme="1"/>
      <name val="Vrinda"/>
      <family val="2"/>
    </font>
    <font>
      <b/>
      <i/>
      <sz val="10"/>
      <color theme="0"/>
      <name val="Calibri"/>
      <family val="2"/>
      <scheme val="minor"/>
    </font>
    <font>
      <i/>
      <sz val="10"/>
      <color theme="1" tint="0.499984740745262"/>
      <name val="Calibri"/>
      <family val="2"/>
      <scheme val="minor"/>
    </font>
    <font>
      <sz val="10"/>
      <color theme="1"/>
      <name val="Vrinda"/>
      <family val="2"/>
    </font>
    <font>
      <b/>
      <sz val="23"/>
      <color theme="3" tint="0.39997558519241921"/>
      <name val="Hobo Std"/>
      <family val="2"/>
    </font>
    <font>
      <sz val="10"/>
      <color theme="1" tint="0.34998626667073579"/>
      <name val="Calibri"/>
      <family val="2"/>
      <scheme val="minor"/>
    </font>
    <font>
      <sz val="1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26"/>
      </patternFill>
    </fill>
    <fill>
      <patternFill patternType="solid">
        <fgColor theme="0" tint="-0.34998626667073579"/>
        <bgColor indexed="64"/>
      </patternFill>
    </fill>
    <fill>
      <patternFill patternType="solid">
        <fgColor rgb="FFFF0000"/>
        <bgColor indexed="64"/>
      </patternFill>
    </fill>
    <fill>
      <patternFill patternType="solid">
        <fgColor theme="3" tint="-0.49998474074526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theme="3" tint="-0.249977111117893"/>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style="medium">
        <color theme="3" tint="-0.249977111117893"/>
      </left>
      <right style="medium">
        <color theme="3" tint="-0.249977111117893"/>
      </right>
      <top style="medium">
        <color theme="3" tint="-0.249977111117893"/>
      </top>
      <bottom style="thin">
        <color theme="3" tint="-0.249977111117893"/>
      </bottom>
      <diagonal/>
    </border>
    <border>
      <left style="medium">
        <color theme="3" tint="-0.249977111117893"/>
      </left>
      <right style="medium">
        <color theme="3" tint="-0.249977111117893"/>
      </right>
      <top style="thin">
        <color theme="3" tint="-0.249977111117893"/>
      </top>
      <bottom style="thin">
        <color theme="3" tint="-0.249977111117893"/>
      </bottom>
      <diagonal/>
    </border>
    <border>
      <left style="medium">
        <color theme="3" tint="-0.249977111117893"/>
      </left>
      <right style="medium">
        <color theme="3" tint="-0.249977111117893"/>
      </right>
      <top style="thin">
        <color theme="3" tint="-0.249977111117893"/>
      </top>
      <bottom style="medium">
        <color theme="3" tint="-0.249977111117893"/>
      </bottom>
      <diagonal/>
    </border>
  </borders>
  <cellStyleXfs count="3">
    <xf numFmtId="0" fontId="0" fillId="0" borderId="0"/>
    <xf numFmtId="164" fontId="1" fillId="0" borderId="0" applyFont="0" applyFill="0" applyBorder="0" applyAlignment="0" applyProtection="0"/>
    <xf numFmtId="0" fontId="9" fillId="0" borderId="0" applyBorder="0" applyProtection="0"/>
  </cellStyleXfs>
  <cellXfs count="100">
    <xf numFmtId="0" fontId="0" fillId="0" borderId="0" xfId="0"/>
    <xf numFmtId="0" fontId="0" fillId="2" borderId="0" xfId="0" applyFont="1" applyFill="1" applyAlignment="1">
      <alignment vertical="center"/>
    </xf>
    <xf numFmtId="0" fontId="2" fillId="2" borderId="0" xfId="0" applyFont="1" applyFill="1" applyAlignment="1">
      <alignment vertical="center"/>
    </xf>
    <xf numFmtId="0" fontId="0" fillId="2" borderId="0" xfId="0" applyFill="1" applyAlignment="1">
      <alignment vertical="center"/>
    </xf>
    <xf numFmtId="0" fontId="5" fillId="2" borderId="0" xfId="0" applyFont="1" applyFill="1" applyAlignment="1">
      <alignment vertical="center" wrapText="1"/>
    </xf>
    <xf numFmtId="0" fontId="6" fillId="2" borderId="0" xfId="0" applyFont="1" applyFill="1" applyAlignment="1">
      <alignment vertical="center"/>
    </xf>
    <xf numFmtId="0" fontId="6" fillId="2" borderId="0" xfId="0" applyFont="1" applyFill="1" applyAlignment="1">
      <alignment vertical="center" wrapText="1"/>
    </xf>
    <xf numFmtId="0" fontId="7" fillId="2" borderId="0" xfId="0" applyFont="1" applyFill="1" applyAlignment="1">
      <alignment vertical="center" wrapText="1"/>
    </xf>
    <xf numFmtId="0" fontId="8" fillId="5"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vertical="center" wrapText="1"/>
    </xf>
    <xf numFmtId="164" fontId="7" fillId="2" borderId="2" xfId="1" applyFont="1" applyFill="1" applyBorder="1" applyAlignment="1">
      <alignment horizontal="center" vertical="center" wrapText="1"/>
    </xf>
    <xf numFmtId="164" fontId="7" fillId="2" borderId="0" xfId="0" applyNumberFormat="1" applyFont="1" applyFill="1" applyAlignment="1">
      <alignment vertical="center" wrapText="1"/>
    </xf>
    <xf numFmtId="0" fontId="7" fillId="6" borderId="2" xfId="2" applyNumberFormat="1" applyFont="1" applyFill="1" applyBorder="1" applyAlignment="1" applyProtection="1">
      <alignment horizontal="left" vertical="center" wrapText="1"/>
    </xf>
    <xf numFmtId="0" fontId="7" fillId="2" borderId="2" xfId="2" applyNumberFormat="1" applyFont="1" applyFill="1" applyBorder="1" applyAlignment="1" applyProtection="1">
      <alignment horizontal="left" vertical="center" wrapText="1"/>
    </xf>
    <xf numFmtId="164" fontId="7" fillId="2" borderId="2" xfId="1"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7" fillId="2" borderId="1" xfId="2" applyNumberFormat="1" applyFont="1" applyFill="1" applyBorder="1" applyAlignment="1" applyProtection="1">
      <alignment horizontal="left" vertical="center" wrapText="1"/>
    </xf>
    <xf numFmtId="0" fontId="7" fillId="2" borderId="0" xfId="0" applyFont="1" applyFill="1" applyBorder="1" applyAlignment="1">
      <alignment vertical="center" wrapText="1"/>
    </xf>
    <xf numFmtId="0" fontId="7" fillId="2" borderId="4" xfId="0" applyFont="1" applyFill="1" applyBorder="1" applyAlignment="1">
      <alignment vertical="center" wrapText="1"/>
    </xf>
    <xf numFmtId="0" fontId="7" fillId="2" borderId="2" xfId="0" applyFont="1" applyFill="1" applyBorder="1" applyAlignment="1">
      <alignment horizontal="left" vertical="center" wrapText="1"/>
    </xf>
    <xf numFmtId="0" fontId="7" fillId="2"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0" borderId="0" xfId="0" applyAlignment="1">
      <alignment wrapText="1"/>
    </xf>
    <xf numFmtId="0" fontId="0" fillId="0" borderId="2" xfId="0" applyFill="1" applyBorder="1" applyAlignment="1">
      <alignment horizontal="left" vertical="center" wrapText="1"/>
    </xf>
    <xf numFmtId="0" fontId="7" fillId="2" borderId="0" xfId="0" applyNumberFormat="1" applyFont="1" applyFill="1" applyAlignment="1">
      <alignment vertical="center" wrapText="1"/>
    </xf>
    <xf numFmtId="0" fontId="7" fillId="0" borderId="2" xfId="0" applyFont="1" applyFill="1" applyBorder="1" applyAlignment="1">
      <alignment vertical="center" wrapText="1"/>
    </xf>
    <xf numFmtId="0" fontId="7" fillId="0" borderId="2" xfId="2" applyNumberFormat="1" applyFont="1" applyFill="1" applyBorder="1" applyAlignment="1" applyProtection="1">
      <alignment horizontal="left" vertical="center" wrapText="1"/>
    </xf>
    <xf numFmtId="164" fontId="7" fillId="0" borderId="2" xfId="1" applyFont="1" applyFill="1" applyBorder="1" applyAlignment="1">
      <alignment horizontal="center" vertical="center" wrapText="1"/>
    </xf>
    <xf numFmtId="0" fontId="7" fillId="0" borderId="0" xfId="0" applyFont="1" applyFill="1" applyAlignment="1">
      <alignment vertical="center" wrapText="1"/>
    </xf>
    <xf numFmtId="164" fontId="7" fillId="0" borderId="0" xfId="0" applyNumberFormat="1" applyFont="1" applyFill="1" applyAlignment="1">
      <alignment vertical="center" wrapText="1"/>
    </xf>
    <xf numFmtId="0" fontId="0" fillId="2" borderId="0" xfId="0" applyFont="1" applyFill="1" applyAlignment="1">
      <alignment vertical="center" wrapText="1"/>
    </xf>
    <xf numFmtId="0" fontId="7" fillId="0" borderId="2" xfId="0" applyFont="1" applyFill="1" applyBorder="1" applyAlignment="1">
      <alignment horizontal="left" vertical="center" wrapText="1"/>
    </xf>
    <xf numFmtId="0" fontId="7" fillId="2" borderId="4" xfId="2" applyNumberFormat="1" applyFont="1" applyFill="1" applyBorder="1" applyAlignment="1" applyProtection="1">
      <alignment horizontal="left" vertical="center" wrapText="1"/>
    </xf>
    <xf numFmtId="0" fontId="7" fillId="2" borderId="4" xfId="0" applyFont="1" applyFill="1" applyBorder="1" applyAlignment="1">
      <alignment horizontal="left" vertical="center" wrapText="1"/>
    </xf>
    <xf numFmtId="0" fontId="10" fillId="4" borderId="2" xfId="0" applyFont="1" applyFill="1" applyBorder="1" applyAlignment="1">
      <alignment horizontal="center" vertical="center" wrapText="1"/>
    </xf>
    <xf numFmtId="0" fontId="2" fillId="7" borderId="2" xfId="0" applyFont="1" applyFill="1" applyBorder="1" applyAlignment="1">
      <alignment horizontal="center"/>
    </xf>
    <xf numFmtId="0" fontId="7" fillId="0" borderId="1" xfId="2" applyNumberFormat="1" applyFont="1" applyFill="1" applyBorder="1" applyAlignment="1" applyProtection="1">
      <alignment horizontal="left" vertical="center" wrapText="1"/>
    </xf>
    <xf numFmtId="0" fontId="3" fillId="2" borderId="2" xfId="0" applyFont="1" applyFill="1" applyBorder="1" applyAlignment="1" applyProtection="1">
      <alignment horizontal="center" vertical="center"/>
      <protection locked="0"/>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4" fillId="2" borderId="2" xfId="0" applyFont="1" applyFill="1" applyBorder="1" applyAlignment="1" applyProtection="1">
      <alignment horizontal="left" vertical="center" wrapText="1" indent="1"/>
      <protection hidden="1"/>
    </xf>
    <xf numFmtId="2" fontId="0" fillId="2" borderId="2" xfId="0" applyNumberFormat="1" applyFont="1" applyFill="1" applyBorder="1" applyAlignment="1" applyProtection="1">
      <alignment horizontal="center" vertical="center" wrapText="1"/>
      <protection hidden="1"/>
    </xf>
    <xf numFmtId="0" fontId="7" fillId="8" borderId="2" xfId="0" applyFont="1" applyFill="1" applyBorder="1" applyAlignment="1">
      <alignment vertical="center" wrapText="1"/>
    </xf>
    <xf numFmtId="0" fontId="11" fillId="8" borderId="2" xfId="0" applyFont="1" applyFill="1" applyBorder="1" applyAlignment="1">
      <alignment vertical="center" wrapText="1"/>
    </xf>
    <xf numFmtId="0" fontId="0" fillId="2" borderId="2" xfId="0" applyFont="1" applyFill="1" applyBorder="1" applyAlignment="1">
      <alignment vertical="center"/>
    </xf>
    <xf numFmtId="0" fontId="12" fillId="2" borderId="0" xfId="0" applyFont="1" applyFill="1" applyAlignment="1">
      <alignment horizontal="center" vertical="center"/>
    </xf>
    <xf numFmtId="0" fontId="13" fillId="2" borderId="0" xfId="0" applyFont="1" applyFill="1" applyAlignment="1">
      <alignment vertical="center"/>
    </xf>
    <xf numFmtId="0" fontId="13" fillId="2" borderId="0" xfId="0" applyFont="1" applyFill="1" applyAlignment="1">
      <alignment vertical="center" wrapText="1"/>
    </xf>
    <xf numFmtId="0" fontId="13" fillId="2" borderId="0" xfId="0" applyFont="1" applyFill="1" applyAlignment="1">
      <alignment horizontal="center" vertical="center"/>
    </xf>
    <xf numFmtId="0" fontId="14" fillId="2" borderId="0" xfId="0" applyFont="1" applyFill="1" applyAlignment="1">
      <alignment horizontal="center" vertical="center"/>
    </xf>
    <xf numFmtId="0" fontId="15" fillId="9" borderId="1" xfId="0" applyFont="1" applyFill="1" applyBorder="1" applyAlignment="1">
      <alignment horizontal="center" vertical="center" wrapText="1"/>
    </xf>
    <xf numFmtId="0" fontId="10" fillId="2" borderId="0" xfId="0" applyFont="1" applyFill="1" applyAlignment="1">
      <alignment vertical="center"/>
    </xf>
    <xf numFmtId="0" fontId="10" fillId="2" borderId="0" xfId="0" applyFont="1" applyFill="1" applyAlignment="1">
      <alignment horizontal="center" vertical="center"/>
    </xf>
    <xf numFmtId="0" fontId="17" fillId="2" borderId="0" xfId="0" applyFont="1" applyFill="1" applyAlignment="1">
      <alignment horizontal="center" vertical="center"/>
    </xf>
    <xf numFmtId="0" fontId="19" fillId="2" borderId="0" xfId="0" applyFont="1" applyFill="1" applyAlignment="1">
      <alignment horizontal="center" vertical="center" wrapText="1"/>
    </xf>
    <xf numFmtId="0" fontId="10" fillId="2" borderId="2"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2" xfId="0" applyFont="1" applyFill="1" applyBorder="1" applyAlignment="1">
      <alignment vertical="center"/>
    </xf>
    <xf numFmtId="0" fontId="13" fillId="0" borderId="0" xfId="0" applyFont="1"/>
    <xf numFmtId="0" fontId="4" fillId="2" borderId="0" xfId="0" applyFont="1" applyFill="1" applyAlignment="1">
      <alignment vertical="center"/>
    </xf>
    <xf numFmtId="0" fontId="16" fillId="2" borderId="0" xfId="0" applyFont="1" applyFill="1" applyAlignment="1">
      <alignment horizontal="center" vertical="center"/>
    </xf>
    <xf numFmtId="0" fontId="12" fillId="2" borderId="0" xfId="0" applyFont="1" applyFill="1" applyAlignment="1">
      <alignment vertical="center"/>
    </xf>
    <xf numFmtId="0" fontId="13" fillId="10" borderId="2" xfId="0" applyFont="1" applyFill="1" applyBorder="1" applyAlignment="1">
      <alignment vertical="center"/>
    </xf>
    <xf numFmtId="0" fontId="13" fillId="2" borderId="2" xfId="0" applyFont="1" applyFill="1" applyBorder="1" applyAlignment="1">
      <alignment vertical="center" wrapText="1"/>
    </xf>
    <xf numFmtId="0" fontId="7" fillId="0" borderId="0" xfId="0" applyFont="1" applyFill="1" applyBorder="1" applyAlignment="1">
      <alignment vertical="center" wrapText="1"/>
    </xf>
    <xf numFmtId="0" fontId="0" fillId="0" borderId="0" xfId="0" applyFill="1" applyBorder="1" applyAlignment="1">
      <alignment horizontal="left" vertical="center" wrapText="1"/>
    </xf>
    <xf numFmtId="0" fontId="22" fillId="6" borderId="2" xfId="2" applyNumberFormat="1" applyFont="1" applyFill="1" applyBorder="1" applyAlignment="1" applyProtection="1">
      <alignment horizontal="left" vertical="center" wrapText="1"/>
    </xf>
    <xf numFmtId="0" fontId="22" fillId="6" borderId="2" xfId="2" applyNumberFormat="1" applyFont="1" applyFill="1" applyBorder="1" applyAlignment="1" applyProtection="1">
      <alignment horizontal="left" vertical="center"/>
    </xf>
    <xf numFmtId="0" fontId="7" fillId="2" borderId="0" xfId="0" applyFont="1" applyFill="1" applyBorder="1" applyAlignment="1">
      <alignment horizontal="left" vertical="center" wrapText="1"/>
    </xf>
    <xf numFmtId="0" fontId="7" fillId="8" borderId="0" xfId="0" applyFont="1" applyFill="1" applyBorder="1" applyAlignment="1">
      <alignment vertical="center" wrapText="1"/>
    </xf>
    <xf numFmtId="0" fontId="11" fillId="0" borderId="2" xfId="0" applyFont="1" applyFill="1" applyBorder="1" applyAlignment="1">
      <alignment vertical="center" wrapText="1"/>
    </xf>
    <xf numFmtId="0" fontId="11" fillId="0" borderId="0" xfId="0" applyFont="1" applyFill="1" applyBorder="1" applyAlignment="1">
      <alignment vertical="center" wrapText="1"/>
    </xf>
    <xf numFmtId="0" fontId="3" fillId="2" borderId="0" xfId="0" applyFont="1" applyFill="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xf>
    <xf numFmtId="0" fontId="20" fillId="2" borderId="0" xfId="0" applyFont="1" applyFill="1" applyAlignment="1">
      <alignment horizontal="right" vertical="center"/>
    </xf>
    <xf numFmtId="0" fontId="16" fillId="2" borderId="8" xfId="0" applyFont="1" applyFill="1" applyBorder="1" applyAlignment="1" applyProtection="1">
      <alignment horizontal="center" vertical="center"/>
      <protection locked="0"/>
    </xf>
    <xf numFmtId="0" fontId="16" fillId="2" borderId="9" xfId="0" applyFont="1" applyFill="1" applyBorder="1" applyAlignment="1" applyProtection="1">
      <alignment horizontal="center" vertical="center"/>
      <protection locked="0"/>
    </xf>
    <xf numFmtId="0" fontId="15" fillId="9" borderId="8" xfId="0" applyFont="1" applyFill="1" applyBorder="1" applyAlignment="1">
      <alignment horizontal="center" vertical="center" wrapText="1"/>
    </xf>
    <xf numFmtId="0" fontId="16" fillId="0" borderId="8" xfId="0" applyFont="1" applyFill="1" applyBorder="1" applyAlignment="1" applyProtection="1">
      <alignment horizontal="center" vertical="center" wrapText="1"/>
      <protection locked="0"/>
    </xf>
    <xf numFmtId="0" fontId="16" fillId="0" borderId="9" xfId="0" applyFont="1" applyFill="1" applyBorder="1" applyAlignment="1" applyProtection="1">
      <alignment horizontal="center" vertical="center" wrapText="1"/>
      <protection locked="0"/>
    </xf>
    <xf numFmtId="0" fontId="21" fillId="2" borderId="0" xfId="0" applyFont="1" applyFill="1" applyAlignment="1">
      <alignment horizontal="left"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horizontal="center" vertical="center"/>
    </xf>
    <xf numFmtId="0" fontId="15" fillId="9" borderId="5"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0" fillId="2" borderId="6"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8" fillId="2" borderId="0" xfId="0" applyFont="1" applyFill="1" applyAlignment="1">
      <alignment horizontal="center" vertical="center" wrapText="1"/>
    </xf>
    <xf numFmtId="0" fontId="14" fillId="2" borderId="0" xfId="0" applyFont="1" applyFill="1" applyAlignment="1">
      <alignment horizontal="center" vertical="center" wrapText="1"/>
    </xf>
    <xf numFmtId="0" fontId="13" fillId="0" borderId="10" xfId="0" applyFont="1" applyFill="1" applyBorder="1" applyAlignment="1" applyProtection="1">
      <alignment horizontal="left" vertical="center" wrapText="1"/>
      <protection hidden="1"/>
    </xf>
    <xf numFmtId="0" fontId="13" fillId="0" borderId="11" xfId="0" applyFont="1" applyFill="1" applyBorder="1" applyAlignment="1" applyProtection="1">
      <alignment horizontal="left" vertical="center" wrapText="1"/>
      <protection hidden="1"/>
    </xf>
    <xf numFmtId="0" fontId="13" fillId="0" borderId="12" xfId="0" applyFont="1" applyFill="1" applyBorder="1" applyAlignment="1" applyProtection="1">
      <alignment horizontal="left" vertical="center" wrapText="1"/>
      <protection hidden="1"/>
    </xf>
    <xf numFmtId="0" fontId="10" fillId="3" borderId="8" xfId="0" applyFont="1" applyFill="1" applyBorder="1" applyAlignment="1">
      <alignment horizontal="center" vertical="center" wrapText="1"/>
    </xf>
    <xf numFmtId="2" fontId="10" fillId="0" borderId="9" xfId="0" applyNumberFormat="1" applyFont="1" applyFill="1" applyBorder="1" applyAlignment="1" applyProtection="1">
      <alignment horizontal="center" vertical="center" wrapText="1"/>
      <protection hidden="1"/>
    </xf>
    <xf numFmtId="0" fontId="15" fillId="9" borderId="8" xfId="0" applyFont="1" applyFill="1" applyBorder="1" applyAlignment="1">
      <alignment horizontal="center" vertical="center"/>
    </xf>
  </cellXfs>
  <cellStyles count="3">
    <cellStyle name="Excel Built-in Normal" xfId="2" xr:uid="{00000000-0005-0000-0000-000000000000}"/>
    <cellStyle name="Millares" xfId="1" builtinId="3"/>
    <cellStyle name="Normal" xfId="0" builtinId="0"/>
  </cellStyles>
  <dxfs count="4">
    <dxf>
      <font>
        <color theme="0"/>
      </font>
    </dxf>
    <dxf>
      <font>
        <color theme="0"/>
      </font>
    </dxf>
    <dxf>
      <font>
        <color theme="0"/>
      </font>
    </dxf>
    <dxf>
      <font>
        <color theme="0"/>
      </font>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416718</xdr:colOff>
      <xdr:row>1</xdr:row>
      <xdr:rowOff>119062</xdr:rowOff>
    </xdr:from>
    <xdr:to>
      <xdr:col>5</xdr:col>
      <xdr:colOff>28575</xdr:colOff>
      <xdr:row>2</xdr:row>
      <xdr:rowOff>247650</xdr:rowOff>
    </xdr:to>
    <xdr:sp macro="" textlink="">
      <xdr:nvSpPr>
        <xdr:cNvPr id="2" name="1 Rectángulo redondeado">
          <a:extLst>
            <a:ext uri="{FF2B5EF4-FFF2-40B4-BE49-F238E27FC236}">
              <a16:creationId xmlns:a16="http://schemas.microsoft.com/office/drawing/2014/main" id="{00000000-0008-0000-0000-000002000000}"/>
            </a:ext>
          </a:extLst>
        </xdr:cNvPr>
        <xdr:cNvSpPr/>
      </xdr:nvSpPr>
      <xdr:spPr>
        <a:xfrm>
          <a:off x="1388268" y="700087"/>
          <a:ext cx="9279732" cy="585788"/>
        </a:xfrm>
        <a:prstGeom prst="roundRect">
          <a:avLst/>
        </a:prstGeom>
        <a:solidFill>
          <a:schemeClr val="tx2">
            <a:lumMod val="60000"/>
            <a:lumOff val="40000"/>
          </a:schemeClr>
        </a:solidFill>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EC" sz="1400" b="1" baseline="0">
              <a:solidFill>
                <a:schemeClr val="bg1"/>
              </a:solidFill>
            </a:rPr>
            <a:t>CUADRO DE ACTIVIDADES DE LAS DENOMINACIONES DE PUESTO DE TECHOS DE NEGOCIACIÓN PARA LA SUSCRIPCIÓN DE CONTRATOS COLECTIVOS DE TRABAJO, CONTRATOS INDIVIDUALES DE TRABAJO Y ACTAS TRANSACCIONALES DE TRABAJO</a:t>
          </a:r>
        </a:p>
      </xdr:txBody>
    </xdr:sp>
    <xdr:clientData/>
  </xdr:twoCellAnchor>
  <xdr:twoCellAnchor editAs="oneCell">
    <xdr:from>
      <xdr:col>1</xdr:col>
      <xdr:colOff>114300</xdr:colOff>
      <xdr:row>0</xdr:row>
      <xdr:rowOff>9525</xdr:rowOff>
    </xdr:from>
    <xdr:to>
      <xdr:col>2</xdr:col>
      <xdr:colOff>1139535</xdr:colOff>
      <xdr:row>1</xdr:row>
      <xdr:rowOff>0</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374" b="6271"/>
        <a:stretch/>
      </xdr:blipFill>
      <xdr:spPr>
        <a:xfrm>
          <a:off x="276225" y="9525"/>
          <a:ext cx="1834860"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38745</xdr:colOff>
      <xdr:row>3</xdr:row>
      <xdr:rowOff>112401</xdr:rowOff>
    </xdr:from>
    <xdr:to>
      <xdr:col>9</xdr:col>
      <xdr:colOff>4751295</xdr:colOff>
      <xdr:row>7</xdr:row>
      <xdr:rowOff>109729</xdr:rowOff>
    </xdr:to>
    <xdr:sp macro="" textlink="">
      <xdr:nvSpPr>
        <xdr:cNvPr id="3" name="2 Rectángulo redondeado">
          <a:extLst>
            <a:ext uri="{FF2B5EF4-FFF2-40B4-BE49-F238E27FC236}">
              <a16:creationId xmlns:a16="http://schemas.microsoft.com/office/drawing/2014/main" id="{00000000-0008-0000-0100-000003000000}"/>
            </a:ext>
          </a:extLst>
        </xdr:cNvPr>
        <xdr:cNvSpPr/>
      </xdr:nvSpPr>
      <xdr:spPr>
        <a:xfrm>
          <a:off x="1013657" y="583048"/>
          <a:ext cx="13688462" cy="624857"/>
        </a:xfrm>
        <a:prstGeom prst="roundRect">
          <a:avLst/>
        </a:prstGeom>
        <a:solidFill>
          <a:schemeClr val="tx2">
            <a:lumMod val="50000"/>
          </a:schemeClr>
        </a:solidFill>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EC" sz="1400" b="1" baseline="0">
              <a:solidFill>
                <a:schemeClr val="bg1">
                  <a:lumMod val="95000"/>
                </a:schemeClr>
              </a:solidFill>
            </a:rPr>
            <a:t>CUADRO DE ACTIVIDADES DE LAS DENOMINACIONES DE PUESTO DE TECHOS DE NEGOCIACIÓN PARA LA SUSCRIPCIÓN DE CONTRATOS COLECTIVOS DE TRABAJO, CONTRATOS INDIVIDUALES DE TRABAJO Y ACTAS TRANSACCIONALES DE TRABAJO</a:t>
          </a:r>
        </a:p>
      </xdr:txBody>
    </xdr:sp>
    <xdr:clientData/>
  </xdr:twoCellAnchor>
  <xdr:twoCellAnchor editAs="oneCell">
    <xdr:from>
      <xdr:col>0</xdr:col>
      <xdr:colOff>0</xdr:colOff>
      <xdr:row>0</xdr:row>
      <xdr:rowOff>1</xdr:rowOff>
    </xdr:from>
    <xdr:to>
      <xdr:col>3</xdr:col>
      <xdr:colOff>476800</xdr:colOff>
      <xdr:row>4</xdr:row>
      <xdr:rowOff>9525</xdr:rowOff>
    </xdr:to>
    <xdr:pic>
      <xdr:nvPicPr>
        <xdr:cNvPr id="5" name="Imagen 4">
          <a:extLst>
            <a:ext uri="{FF2B5EF4-FFF2-40B4-BE49-F238E27FC236}">
              <a16:creationId xmlns:a16="http://schemas.microsoft.com/office/drawing/2014/main" id="{B523C0EF-72F8-4FE8-8398-D000201E54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067475" cy="6572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F10"/>
  <sheetViews>
    <sheetView zoomScaleNormal="100" workbookViewId="0">
      <selection activeCell="C6" sqref="C6"/>
    </sheetView>
  </sheetViews>
  <sheetFormatPr baseColWidth="10" defaultRowHeight="15"/>
  <cols>
    <col min="1" max="1" width="2.42578125" style="1" customWidth="1"/>
    <col min="2" max="2" width="12.140625" style="1" customWidth="1"/>
    <col min="3" max="3" width="21.140625" style="1" customWidth="1"/>
    <col min="4" max="4" width="102" style="1" customWidth="1"/>
    <col min="5" max="6" width="21.85546875" style="1" customWidth="1"/>
    <col min="7" max="7" width="2.85546875" style="1" customWidth="1"/>
    <col min="8" max="16384" width="11.42578125" style="1"/>
  </cols>
  <sheetData>
    <row r="1" spans="2:6" ht="45.75" customHeight="1"/>
    <row r="2" spans="2:6" ht="36" customHeight="1">
      <c r="C2" s="75"/>
      <c r="D2" s="75"/>
      <c r="E2" s="75"/>
    </row>
    <row r="3" spans="2:6" ht="36" customHeight="1"/>
    <row r="4" spans="2:6" s="2" customFormat="1">
      <c r="B4" s="76" t="s">
        <v>0</v>
      </c>
      <c r="C4" s="76" t="s">
        <v>1</v>
      </c>
      <c r="D4" s="76" t="s">
        <v>2</v>
      </c>
      <c r="E4" s="78" t="s">
        <v>3</v>
      </c>
      <c r="F4" s="78"/>
    </row>
    <row r="5" spans="2:6" s="2" customFormat="1" ht="32.25" customHeight="1">
      <c r="B5" s="77"/>
      <c r="C5" s="77"/>
      <c r="D5" s="77"/>
      <c r="E5" s="37" t="s">
        <v>462</v>
      </c>
      <c r="F5" s="37" t="s">
        <v>461</v>
      </c>
    </row>
    <row r="6" spans="2:6" ht="171.75" customHeight="1">
      <c r="B6" s="40" t="s">
        <v>409</v>
      </c>
      <c r="C6" s="47"/>
      <c r="D6" s="43" t="e">
        <f>INDEX('LISTA ACTIVIDADES FINAL'!$D:$D,MATCH($C$6,'LISTA ACTIVIDADES FINAL'!$C:$C,0))</f>
        <v>#N/A</v>
      </c>
      <c r="E6" s="44">
        <f>INDEX('RMU X NIVEL'!$B:$B,MATCH($B$6,'RMU X NIVEL'!$A:$A,0))</f>
        <v>561</v>
      </c>
      <c r="F6" s="44">
        <f>INDEX('RMU X NIVEL'!$C:$C,MATCH($B$6,'RMU X NIVEL'!$A:$A,0))</f>
        <v>1009.8000000000001</v>
      </c>
    </row>
    <row r="7" spans="2:6">
      <c r="D7" s="33"/>
    </row>
    <row r="10" spans="2:6">
      <c r="C10" s="3"/>
    </row>
  </sheetData>
  <sheetProtection selectLockedCells="1"/>
  <protectedRanges>
    <protectedRange sqref="B6" name="Rango1"/>
  </protectedRanges>
  <mergeCells count="5">
    <mergeCell ref="C2:E2"/>
    <mergeCell ref="B4:B5"/>
    <mergeCell ref="C4:C5"/>
    <mergeCell ref="D4:D5"/>
    <mergeCell ref="E4:F4"/>
  </mergeCells>
  <conditionalFormatting sqref="D6:F6">
    <cfRule type="expression" dxfId="3" priority="1">
      <formula>AND(COUNTIF(INDIRECT(SUBSTITUTE($B$6," ","_")),$C$6)&lt;1)=TRUE</formula>
    </cfRule>
  </conditionalFormatting>
  <dataValidations count="1">
    <dataValidation type="list" allowBlank="1" showInputMessage="1" showErrorMessage="1" sqref="B6" xr:uid="{00000000-0002-0000-0000-000000000000}">
      <formula1>NIVELES</formula1>
    </dataValidation>
  </dataValidations>
  <pageMargins left="0.7" right="0.7" top="0.75" bottom="0.75" header="0.3" footer="0.3"/>
  <pageSetup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dimension ref="A1:T898"/>
  <sheetViews>
    <sheetView tabSelected="1" zoomScaleNormal="100" workbookViewId="0">
      <selection activeCell="H14" sqref="H14:I22"/>
    </sheetView>
  </sheetViews>
  <sheetFormatPr baseColWidth="10" defaultColWidth="0" defaultRowHeight="12.75"/>
  <cols>
    <col min="1" max="1" width="5.5703125" style="48" bestFit="1" customWidth="1"/>
    <col min="2" max="2" width="9.140625" style="51" customWidth="1"/>
    <col min="3" max="3" width="9.140625" style="54" customWidth="1"/>
    <col min="4" max="4" width="45" style="49" customWidth="1"/>
    <col min="5" max="5" width="18.85546875" style="49" customWidth="1"/>
    <col min="6" max="6" width="6" style="61" customWidth="1"/>
    <col min="7" max="7" width="20.5703125" style="50" customWidth="1"/>
    <col min="8" max="8" width="20.5703125" style="49" customWidth="1"/>
    <col min="9" max="9" width="14.5703125" style="49" customWidth="1"/>
    <col min="10" max="10" width="78.28515625" style="49" customWidth="1"/>
    <col min="11" max="11" width="18.140625" style="49" customWidth="1"/>
    <col min="12" max="12" width="6.5703125" style="51" hidden="1" customWidth="1"/>
    <col min="13" max="13" width="45" style="49" hidden="1" customWidth="1"/>
    <col min="14" max="14" width="11.5703125" style="51" hidden="1" customWidth="1"/>
    <col min="15" max="15" width="45" style="49" hidden="1" customWidth="1"/>
    <col min="16" max="17" width="32.42578125" style="49" hidden="1" customWidth="1"/>
    <col min="18" max="16384" width="45" style="49" hidden="1"/>
  </cols>
  <sheetData>
    <row r="1" spans="1:14">
      <c r="F1" s="49"/>
    </row>
    <row r="2" spans="1:14">
      <c r="F2" s="49"/>
    </row>
    <row r="3" spans="1:14">
      <c r="F3" s="49"/>
      <c r="H3" s="50"/>
      <c r="I3" s="50"/>
      <c r="J3" s="50"/>
      <c r="K3" s="50"/>
    </row>
    <row r="4" spans="1:14">
      <c r="F4" s="49"/>
      <c r="H4" s="50"/>
      <c r="I4" s="50"/>
      <c r="J4" s="50"/>
      <c r="K4" s="50"/>
    </row>
    <row r="5" spans="1:14">
      <c r="F5" s="49"/>
      <c r="H5" s="50"/>
      <c r="I5" s="50"/>
      <c r="J5" s="50"/>
      <c r="K5" s="50"/>
    </row>
    <row r="6" spans="1:14">
      <c r="F6" s="49"/>
      <c r="H6" s="50"/>
      <c r="I6" s="50"/>
      <c r="J6" s="50"/>
      <c r="K6" s="50"/>
    </row>
    <row r="7" spans="1:14">
      <c r="F7" s="49"/>
      <c r="H7" s="50"/>
      <c r="I7" s="50"/>
      <c r="J7" s="50"/>
      <c r="K7" s="50"/>
    </row>
    <row r="8" spans="1:14">
      <c r="F8" s="49"/>
      <c r="G8" s="49"/>
      <c r="K8" s="50"/>
    </row>
    <row r="9" spans="1:14">
      <c r="F9" s="49"/>
      <c r="G9" s="49"/>
      <c r="K9" s="50"/>
    </row>
    <row r="10" spans="1:14" ht="12.75" customHeight="1">
      <c r="A10" s="79" t="s">
        <v>879</v>
      </c>
      <c r="B10" s="79"/>
      <c r="C10" s="79"/>
      <c r="D10" s="85" t="s">
        <v>882</v>
      </c>
      <c r="E10" s="85"/>
      <c r="F10" s="49"/>
      <c r="G10" s="79" t="s">
        <v>880</v>
      </c>
      <c r="H10" s="85" t="s">
        <v>881</v>
      </c>
      <c r="I10" s="85"/>
      <c r="J10" s="85"/>
      <c r="K10" s="50"/>
    </row>
    <row r="11" spans="1:14" ht="12.75" customHeight="1">
      <c r="A11" s="79"/>
      <c r="B11" s="79"/>
      <c r="C11" s="79"/>
      <c r="D11" s="85"/>
      <c r="E11" s="85"/>
      <c r="F11" s="49"/>
      <c r="G11" s="79"/>
      <c r="H11" s="85"/>
      <c r="I11" s="85"/>
      <c r="J11" s="85"/>
      <c r="K11" s="50"/>
    </row>
    <row r="12" spans="1:14" ht="13.5" thickBot="1">
      <c r="F12" s="49"/>
      <c r="G12" s="49"/>
      <c r="K12" s="50"/>
    </row>
    <row r="13" spans="1:14" s="54" customFormat="1" ht="32.25" customHeight="1" thickBot="1">
      <c r="B13" s="88" t="s">
        <v>878</v>
      </c>
      <c r="C13" s="89"/>
      <c r="D13" s="90"/>
      <c r="E13" s="91"/>
      <c r="F13" s="49"/>
      <c r="G13" s="50"/>
      <c r="H13" s="49"/>
      <c r="I13" s="49"/>
      <c r="J13" s="53" t="s">
        <v>6</v>
      </c>
      <c r="K13" s="50"/>
      <c r="L13" s="55"/>
      <c r="N13" s="55"/>
    </row>
    <row r="14" spans="1:14" s="52" customFormat="1">
      <c r="A14" s="56"/>
      <c r="F14" s="64">
        <v>1</v>
      </c>
      <c r="G14" s="82" t="s">
        <v>0</v>
      </c>
      <c r="H14" s="80" t="s">
        <v>409</v>
      </c>
      <c r="I14" s="81"/>
      <c r="J14" s="94" t="e">
        <f>INDEX('LISTA ACTIVIDADES FINAL'!$D:$D,MATCH($H$23,'LISTA ACTIVIDADES FINAL'!$C:$C,0))</f>
        <v>#N/A</v>
      </c>
      <c r="K14" s="50"/>
    </row>
    <row r="15" spans="1:14">
      <c r="A15" s="92">
        <f>IF($B17&gt;0,"Número de Coincidencias",0)</f>
        <v>0</v>
      </c>
      <c r="B15" s="92"/>
      <c r="C15" s="93">
        <f>IF($B17&gt;0,"Nivel",0)</f>
        <v>0</v>
      </c>
      <c r="D15" s="92">
        <f>IF($B17&gt;0,"Denominación del Puesto",0)</f>
        <v>0</v>
      </c>
      <c r="E15" s="92"/>
      <c r="F15" s="49"/>
      <c r="G15" s="82"/>
      <c r="H15" s="80"/>
      <c r="I15" s="81"/>
      <c r="J15" s="95"/>
      <c r="K15" s="50"/>
    </row>
    <row r="16" spans="1:14">
      <c r="A16" s="92"/>
      <c r="B16" s="92"/>
      <c r="C16" s="93"/>
      <c r="D16" s="92"/>
      <c r="E16" s="92"/>
      <c r="F16" s="49"/>
      <c r="G16" s="82"/>
      <c r="H16" s="80"/>
      <c r="I16" s="81"/>
      <c r="J16" s="95"/>
      <c r="K16" s="50"/>
    </row>
    <row r="17" spans="1:20" ht="14.25">
      <c r="B17" s="57">
        <f>IF(AND($L$21&gt;=0,$D$13&gt;0),1,0)</f>
        <v>0</v>
      </c>
      <c r="C17" s="63">
        <f t="shared" ref="C17:C48" si="0">IF($B17=0,0,VLOOKUP($B17,$L$22:$Q$463,3,FALSE))</f>
        <v>0</v>
      </c>
      <c r="D17" s="62">
        <f t="shared" ref="D17:D48" si="1">IF($B17=0,0,VLOOKUP($B17,$L$22:$Q$463,2,FALSE))</f>
        <v>0</v>
      </c>
      <c r="F17" s="49"/>
      <c r="G17" s="82"/>
      <c r="H17" s="80"/>
      <c r="I17" s="81"/>
      <c r="J17" s="95"/>
      <c r="K17" s="50"/>
    </row>
    <row r="18" spans="1:20" ht="14.25">
      <c r="B18" s="57">
        <f t="shared" ref="B18:B49" si="2">IF(AND($L$21&gt;=A25,$D$13&gt;0),A25,0)</f>
        <v>0</v>
      </c>
      <c r="C18" s="63">
        <f t="shared" si="0"/>
        <v>0</v>
      </c>
      <c r="D18" s="62">
        <f t="shared" si="1"/>
        <v>0</v>
      </c>
      <c r="F18" s="49"/>
      <c r="G18" s="82"/>
      <c r="H18" s="80"/>
      <c r="I18" s="81"/>
      <c r="J18" s="95"/>
      <c r="K18" s="50"/>
    </row>
    <row r="19" spans="1:20" ht="14.25">
      <c r="B19" s="57">
        <f t="shared" si="2"/>
        <v>0</v>
      </c>
      <c r="C19" s="63">
        <f t="shared" si="0"/>
        <v>0</v>
      </c>
      <c r="D19" s="62">
        <f t="shared" si="1"/>
        <v>0</v>
      </c>
      <c r="F19" s="49"/>
      <c r="G19" s="82"/>
      <c r="H19" s="80"/>
      <c r="I19" s="81"/>
      <c r="J19" s="95"/>
      <c r="K19" s="54"/>
    </row>
    <row r="20" spans="1:20" ht="14.25">
      <c r="B20" s="57">
        <f t="shared" si="2"/>
        <v>0</v>
      </c>
      <c r="C20" s="63">
        <f t="shared" si="0"/>
        <v>0</v>
      </c>
      <c r="D20" s="62">
        <f t="shared" si="1"/>
        <v>0</v>
      </c>
      <c r="F20" s="49"/>
      <c r="G20" s="82"/>
      <c r="H20" s="80"/>
      <c r="I20" s="81"/>
      <c r="J20" s="95"/>
      <c r="K20" s="54"/>
      <c r="L20" s="58" t="s">
        <v>443</v>
      </c>
      <c r="M20" s="86" t="s">
        <v>1</v>
      </c>
      <c r="N20" s="87" t="s">
        <v>866</v>
      </c>
      <c r="O20" s="86" t="s">
        <v>6</v>
      </c>
      <c r="P20" s="86" t="s">
        <v>7</v>
      </c>
      <c r="Q20" s="86" t="s">
        <v>8</v>
      </c>
      <c r="R20" s="51"/>
      <c r="S20" s="51"/>
      <c r="T20" s="51"/>
    </row>
    <row r="21" spans="1:20" ht="14.25" customHeight="1">
      <c r="B21" s="57">
        <f t="shared" si="2"/>
        <v>0</v>
      </c>
      <c r="C21" s="63">
        <f t="shared" si="0"/>
        <v>0</v>
      </c>
      <c r="D21" s="62">
        <f t="shared" si="1"/>
        <v>0</v>
      </c>
      <c r="F21" s="49"/>
      <c r="G21" s="82"/>
      <c r="H21" s="80"/>
      <c r="I21" s="81"/>
      <c r="J21" s="95"/>
      <c r="K21" s="54"/>
      <c r="L21" s="59">
        <f>COUNTIF($M$22:$M$462,"*"&amp;D13&amp;"*")</f>
        <v>441</v>
      </c>
      <c r="M21" s="86"/>
      <c r="N21" s="87"/>
      <c r="O21" s="86"/>
      <c r="P21" s="86"/>
      <c r="Q21" s="86"/>
      <c r="R21" s="51"/>
      <c r="S21" s="51"/>
      <c r="T21" s="51"/>
    </row>
    <row r="22" spans="1:20" ht="14.25">
      <c r="B22" s="57">
        <f t="shared" si="2"/>
        <v>0</v>
      </c>
      <c r="C22" s="63">
        <f t="shared" si="0"/>
        <v>0</v>
      </c>
      <c r="D22" s="62">
        <f t="shared" si="1"/>
        <v>0</v>
      </c>
      <c r="F22" s="49"/>
      <c r="G22" s="82"/>
      <c r="H22" s="80"/>
      <c r="I22" s="81"/>
      <c r="J22" s="95"/>
      <c r="K22" s="54"/>
      <c r="L22" s="59">
        <f>IF(COUNTIF($M22,"*"&amp;D13&amp;"*")=1,1,0)</f>
        <v>1</v>
      </c>
      <c r="M22" s="60" t="s">
        <v>10</v>
      </c>
      <c r="N22" s="59">
        <v>1</v>
      </c>
      <c r="O22" s="60" t="s">
        <v>463</v>
      </c>
      <c r="P22" s="60">
        <v>561</v>
      </c>
      <c r="Q22" s="60">
        <v>1009.8000000000001</v>
      </c>
    </row>
    <row r="23" spans="1:20" ht="14.25">
      <c r="B23" s="57">
        <f t="shared" si="2"/>
        <v>0</v>
      </c>
      <c r="C23" s="63">
        <f t="shared" si="0"/>
        <v>0</v>
      </c>
      <c r="D23" s="62">
        <f t="shared" si="1"/>
        <v>0</v>
      </c>
      <c r="F23" s="49"/>
      <c r="G23" s="82" t="s">
        <v>1</v>
      </c>
      <c r="H23" s="83"/>
      <c r="I23" s="84"/>
      <c r="J23" s="95"/>
      <c r="K23" s="54"/>
      <c r="L23" s="59">
        <f t="shared" ref="L23:L86" si="3">IF(COUNTIF($M23,"*"&amp;$D$13&amp;"*")=1,L22+1,L22)</f>
        <v>2</v>
      </c>
      <c r="M23" s="60" t="s">
        <v>11</v>
      </c>
      <c r="N23" s="59">
        <v>1</v>
      </c>
      <c r="O23" s="60" t="s">
        <v>470</v>
      </c>
      <c r="P23" s="60">
        <v>561</v>
      </c>
      <c r="Q23" s="60">
        <v>1009.8000000000001</v>
      </c>
    </row>
    <row r="24" spans="1:20" ht="14.25">
      <c r="A24" s="48">
        <v>1</v>
      </c>
      <c r="B24" s="57">
        <f t="shared" si="2"/>
        <v>0</v>
      </c>
      <c r="C24" s="63">
        <f t="shared" si="0"/>
        <v>0</v>
      </c>
      <c r="D24" s="62">
        <f t="shared" si="1"/>
        <v>0</v>
      </c>
      <c r="F24" s="49"/>
      <c r="G24" s="82"/>
      <c r="H24" s="83"/>
      <c r="I24" s="84"/>
      <c r="J24" s="95"/>
      <c r="K24" s="54"/>
      <c r="L24" s="59">
        <f t="shared" si="3"/>
        <v>3</v>
      </c>
      <c r="M24" s="60" t="s">
        <v>12</v>
      </c>
      <c r="N24" s="59">
        <v>1</v>
      </c>
      <c r="O24" s="60" t="s">
        <v>460</v>
      </c>
      <c r="P24" s="60">
        <v>561</v>
      </c>
      <c r="Q24" s="60">
        <v>1009.8000000000001</v>
      </c>
    </row>
    <row r="25" spans="1:20" ht="14.25">
      <c r="A25" s="48">
        <v>2</v>
      </c>
      <c r="B25" s="57">
        <f t="shared" si="2"/>
        <v>0</v>
      </c>
      <c r="C25" s="63">
        <f t="shared" si="0"/>
        <v>0</v>
      </c>
      <c r="D25" s="62">
        <f t="shared" si="1"/>
        <v>0</v>
      </c>
      <c r="F25" s="49"/>
      <c r="G25" s="82"/>
      <c r="H25" s="83"/>
      <c r="I25" s="84"/>
      <c r="J25" s="95"/>
      <c r="K25" s="54"/>
      <c r="L25" s="59">
        <f t="shared" si="3"/>
        <v>4</v>
      </c>
      <c r="M25" s="60" t="s">
        <v>13</v>
      </c>
      <c r="N25" s="59">
        <v>1</v>
      </c>
      <c r="O25" s="60" t="s">
        <v>471</v>
      </c>
      <c r="P25" s="60">
        <v>561</v>
      </c>
      <c r="Q25" s="60">
        <v>1009.8000000000001</v>
      </c>
    </row>
    <row r="26" spans="1:20" ht="14.25">
      <c r="A26" s="48">
        <v>3</v>
      </c>
      <c r="B26" s="57">
        <f t="shared" si="2"/>
        <v>0</v>
      </c>
      <c r="C26" s="63">
        <f t="shared" si="0"/>
        <v>0</v>
      </c>
      <c r="D26" s="62">
        <f t="shared" si="1"/>
        <v>0</v>
      </c>
      <c r="F26" s="49"/>
      <c r="G26" s="82"/>
      <c r="H26" s="83"/>
      <c r="I26" s="84"/>
      <c r="J26" s="95"/>
      <c r="K26" s="54"/>
      <c r="L26" s="59">
        <f t="shared" si="3"/>
        <v>5</v>
      </c>
      <c r="M26" s="65" t="s">
        <v>410</v>
      </c>
      <c r="N26" s="59">
        <v>1</v>
      </c>
      <c r="O26" s="60" t="s">
        <v>445</v>
      </c>
      <c r="P26" s="60">
        <v>561</v>
      </c>
      <c r="Q26" s="60">
        <v>1009.8000000000001</v>
      </c>
    </row>
    <row r="27" spans="1:20" ht="14.25">
      <c r="A27" s="48">
        <v>4</v>
      </c>
      <c r="B27" s="57">
        <f t="shared" si="2"/>
        <v>0</v>
      </c>
      <c r="C27" s="63">
        <f t="shared" si="0"/>
        <v>0</v>
      </c>
      <c r="D27" s="62">
        <f t="shared" si="1"/>
        <v>0</v>
      </c>
      <c r="F27" s="49"/>
      <c r="G27" s="82"/>
      <c r="H27" s="83"/>
      <c r="I27" s="84"/>
      <c r="J27" s="95"/>
      <c r="K27" s="54"/>
      <c r="L27" s="59">
        <f t="shared" si="3"/>
        <v>6</v>
      </c>
      <c r="M27" s="60" t="s">
        <v>14</v>
      </c>
      <c r="N27" s="59">
        <v>1</v>
      </c>
      <c r="O27" s="60" t="s">
        <v>472</v>
      </c>
      <c r="P27" s="60">
        <v>561</v>
      </c>
      <c r="Q27" s="60">
        <v>1009.8000000000001</v>
      </c>
    </row>
    <row r="28" spans="1:20" ht="14.25">
      <c r="A28" s="48">
        <v>5</v>
      </c>
      <c r="B28" s="57">
        <f t="shared" si="2"/>
        <v>0</v>
      </c>
      <c r="C28" s="63">
        <f t="shared" si="0"/>
        <v>0</v>
      </c>
      <c r="D28" s="62">
        <f t="shared" si="1"/>
        <v>0</v>
      </c>
      <c r="F28" s="49"/>
      <c r="G28" s="82"/>
      <c r="H28" s="83"/>
      <c r="I28" s="84"/>
      <c r="J28" s="95"/>
      <c r="K28" s="54"/>
      <c r="L28" s="59">
        <f t="shared" si="3"/>
        <v>7</v>
      </c>
      <c r="M28" s="60" t="s">
        <v>15</v>
      </c>
      <c r="N28" s="59">
        <v>1</v>
      </c>
      <c r="O28" s="60" t="s">
        <v>473</v>
      </c>
      <c r="P28" s="60">
        <v>561</v>
      </c>
      <c r="Q28" s="60">
        <v>1009.8000000000001</v>
      </c>
    </row>
    <row r="29" spans="1:20" ht="14.25" customHeight="1">
      <c r="A29" s="48">
        <v>6</v>
      </c>
      <c r="B29" s="57">
        <f t="shared" si="2"/>
        <v>0</v>
      </c>
      <c r="C29" s="63">
        <f t="shared" si="0"/>
        <v>0</v>
      </c>
      <c r="D29" s="62">
        <f t="shared" si="1"/>
        <v>0</v>
      </c>
      <c r="F29" s="49"/>
      <c r="G29" s="82"/>
      <c r="H29" s="83"/>
      <c r="I29" s="84"/>
      <c r="J29" s="95"/>
      <c r="K29" s="54"/>
      <c r="L29" s="59">
        <f t="shared" si="3"/>
        <v>8</v>
      </c>
      <c r="M29" s="60" t="s">
        <v>16</v>
      </c>
      <c r="N29" s="59">
        <v>1</v>
      </c>
      <c r="O29" s="60" t="s">
        <v>474</v>
      </c>
      <c r="P29" s="60">
        <v>561</v>
      </c>
      <c r="Q29" s="60">
        <v>1009.8000000000001</v>
      </c>
    </row>
    <row r="30" spans="1:20" ht="14.25">
      <c r="A30" s="48">
        <v>7</v>
      </c>
      <c r="B30" s="57">
        <f t="shared" si="2"/>
        <v>0</v>
      </c>
      <c r="C30" s="63">
        <f t="shared" si="0"/>
        <v>0</v>
      </c>
      <c r="D30" s="62">
        <f t="shared" si="1"/>
        <v>0</v>
      </c>
      <c r="F30" s="49"/>
      <c r="G30" s="82"/>
      <c r="H30" s="83"/>
      <c r="I30" s="84"/>
      <c r="J30" s="95"/>
      <c r="K30" s="54"/>
      <c r="L30" s="59">
        <f t="shared" si="3"/>
        <v>9</v>
      </c>
      <c r="M30" s="60" t="s">
        <v>17</v>
      </c>
      <c r="N30" s="59">
        <v>1</v>
      </c>
      <c r="O30" s="60" t="s">
        <v>475</v>
      </c>
      <c r="P30" s="60">
        <v>561</v>
      </c>
      <c r="Q30" s="60">
        <v>1009.8000000000001</v>
      </c>
    </row>
    <row r="31" spans="1:20" ht="14.25">
      <c r="A31" s="48">
        <v>8</v>
      </c>
      <c r="B31" s="57">
        <f t="shared" si="2"/>
        <v>0</v>
      </c>
      <c r="C31" s="63">
        <f t="shared" si="0"/>
        <v>0</v>
      </c>
      <c r="D31" s="62">
        <f t="shared" si="1"/>
        <v>0</v>
      </c>
      <c r="F31" s="49"/>
      <c r="G31" s="99" t="s">
        <v>3</v>
      </c>
      <c r="H31" s="97" t="s">
        <v>462</v>
      </c>
      <c r="I31" s="98">
        <f>INDEX('RMU X NIVEL'!$B:$B,MATCH($H$14,'RMU X NIVEL'!$A:$A,0))</f>
        <v>561</v>
      </c>
      <c r="J31" s="95"/>
      <c r="K31" s="54"/>
      <c r="L31" s="59">
        <f t="shared" si="3"/>
        <v>10</v>
      </c>
      <c r="M31" s="60" t="s">
        <v>18</v>
      </c>
      <c r="N31" s="59">
        <v>1</v>
      </c>
      <c r="O31" s="60" t="s">
        <v>476</v>
      </c>
      <c r="P31" s="60">
        <v>561</v>
      </c>
      <c r="Q31" s="60">
        <v>1009.8000000000001</v>
      </c>
    </row>
    <row r="32" spans="1:20" ht="14.25">
      <c r="A32" s="48">
        <v>9</v>
      </c>
      <c r="B32" s="57">
        <f t="shared" si="2"/>
        <v>0</v>
      </c>
      <c r="C32" s="63">
        <f t="shared" si="0"/>
        <v>0</v>
      </c>
      <c r="D32" s="62">
        <f t="shared" si="1"/>
        <v>0</v>
      </c>
      <c r="F32" s="49"/>
      <c r="G32" s="99"/>
      <c r="H32" s="97"/>
      <c r="I32" s="98"/>
      <c r="J32" s="95"/>
      <c r="L32" s="59">
        <f t="shared" si="3"/>
        <v>11</v>
      </c>
      <c r="M32" s="60" t="s">
        <v>19</v>
      </c>
      <c r="N32" s="59">
        <v>1</v>
      </c>
      <c r="O32" s="60" t="s">
        <v>876</v>
      </c>
      <c r="P32" s="60">
        <v>561</v>
      </c>
      <c r="Q32" s="60">
        <v>1009.8000000000001</v>
      </c>
    </row>
    <row r="33" spans="1:17" ht="14.25">
      <c r="A33" s="48">
        <v>10</v>
      </c>
      <c r="B33" s="57">
        <f t="shared" si="2"/>
        <v>0</v>
      </c>
      <c r="C33" s="63">
        <f t="shared" si="0"/>
        <v>0</v>
      </c>
      <c r="D33" s="62">
        <f t="shared" si="1"/>
        <v>0</v>
      </c>
      <c r="F33" s="49"/>
      <c r="G33" s="99"/>
      <c r="H33" s="97"/>
      <c r="I33" s="98"/>
      <c r="J33" s="95"/>
      <c r="L33" s="59">
        <f t="shared" si="3"/>
        <v>12</v>
      </c>
      <c r="M33" s="60" t="s">
        <v>20</v>
      </c>
      <c r="N33" s="59">
        <v>1</v>
      </c>
      <c r="O33" s="60" t="s">
        <v>478</v>
      </c>
      <c r="P33" s="60">
        <v>561</v>
      </c>
      <c r="Q33" s="60">
        <v>1009.8000000000001</v>
      </c>
    </row>
    <row r="34" spans="1:17" ht="14.25">
      <c r="A34" s="48">
        <v>11</v>
      </c>
      <c r="B34" s="57">
        <f t="shared" si="2"/>
        <v>0</v>
      </c>
      <c r="C34" s="63">
        <f t="shared" si="0"/>
        <v>0</v>
      </c>
      <c r="D34" s="62">
        <f t="shared" si="1"/>
        <v>0</v>
      </c>
      <c r="F34" s="49"/>
      <c r="G34" s="99"/>
      <c r="H34" s="97"/>
      <c r="I34" s="98"/>
      <c r="J34" s="95"/>
      <c r="L34" s="59">
        <f t="shared" si="3"/>
        <v>13</v>
      </c>
      <c r="M34" s="60" t="s">
        <v>411</v>
      </c>
      <c r="N34" s="59">
        <v>1</v>
      </c>
      <c r="O34" s="60" t="s">
        <v>464</v>
      </c>
      <c r="P34" s="60">
        <v>561</v>
      </c>
      <c r="Q34" s="60">
        <v>1009.8000000000001</v>
      </c>
    </row>
    <row r="35" spans="1:17" ht="14.25">
      <c r="A35" s="48">
        <v>12</v>
      </c>
      <c r="B35" s="57">
        <f t="shared" si="2"/>
        <v>0</v>
      </c>
      <c r="C35" s="63">
        <f t="shared" si="0"/>
        <v>0</v>
      </c>
      <c r="D35" s="62">
        <f t="shared" si="1"/>
        <v>0</v>
      </c>
      <c r="F35" s="49"/>
      <c r="G35" s="99"/>
      <c r="H35" s="97"/>
      <c r="I35" s="98"/>
      <c r="J35" s="95"/>
      <c r="L35" s="59">
        <f t="shared" si="3"/>
        <v>14</v>
      </c>
      <c r="M35" s="60" t="s">
        <v>883</v>
      </c>
      <c r="N35" s="59">
        <v>1</v>
      </c>
      <c r="O35" s="60" t="s">
        <v>872</v>
      </c>
      <c r="P35" s="60">
        <v>561</v>
      </c>
      <c r="Q35" s="60">
        <v>1009.8000000000001</v>
      </c>
    </row>
    <row r="36" spans="1:17" ht="14.25">
      <c r="A36" s="48">
        <v>13</v>
      </c>
      <c r="B36" s="57">
        <f t="shared" si="2"/>
        <v>0</v>
      </c>
      <c r="C36" s="63">
        <f t="shared" si="0"/>
        <v>0</v>
      </c>
      <c r="D36" s="62">
        <f t="shared" si="1"/>
        <v>0</v>
      </c>
      <c r="F36" s="49"/>
      <c r="G36" s="99"/>
      <c r="H36" s="97"/>
      <c r="I36" s="98"/>
      <c r="J36" s="95"/>
      <c r="L36" s="59">
        <f t="shared" si="3"/>
        <v>15</v>
      </c>
      <c r="M36" s="60" t="s">
        <v>21</v>
      </c>
      <c r="N36" s="59">
        <v>1</v>
      </c>
      <c r="O36" s="60" t="s">
        <v>479</v>
      </c>
      <c r="P36" s="60">
        <v>561</v>
      </c>
      <c r="Q36" s="60">
        <v>1009.8000000000001</v>
      </c>
    </row>
    <row r="37" spans="1:17" ht="14.25" customHeight="1">
      <c r="A37" s="48">
        <v>14</v>
      </c>
      <c r="B37" s="57">
        <f t="shared" si="2"/>
        <v>0</v>
      </c>
      <c r="C37" s="63">
        <f t="shared" si="0"/>
        <v>0</v>
      </c>
      <c r="D37" s="62">
        <f t="shared" si="1"/>
        <v>0</v>
      </c>
      <c r="F37" s="49"/>
      <c r="G37" s="99"/>
      <c r="H37" s="97"/>
      <c r="I37" s="98"/>
      <c r="J37" s="95"/>
      <c r="L37" s="59">
        <f t="shared" si="3"/>
        <v>16</v>
      </c>
      <c r="M37" s="60" t="s">
        <v>22</v>
      </c>
      <c r="N37" s="59">
        <v>1</v>
      </c>
      <c r="O37" s="60" t="s">
        <v>480</v>
      </c>
      <c r="P37" s="60">
        <v>561</v>
      </c>
      <c r="Q37" s="60">
        <v>1009.8000000000001</v>
      </c>
    </row>
    <row r="38" spans="1:17" ht="14.25">
      <c r="A38" s="48">
        <v>15</v>
      </c>
      <c r="B38" s="57">
        <f t="shared" si="2"/>
        <v>0</v>
      </c>
      <c r="C38" s="63">
        <f t="shared" si="0"/>
        <v>0</v>
      </c>
      <c r="D38" s="62">
        <f t="shared" si="1"/>
        <v>0</v>
      </c>
      <c r="F38" s="49"/>
      <c r="G38" s="99"/>
      <c r="H38" s="97" t="s">
        <v>461</v>
      </c>
      <c r="I38" s="98">
        <f>INDEX('RMU X NIVEL'!$C:$C,MATCH($H$14,'RMU X NIVEL'!$A:$A,0))</f>
        <v>1009.8000000000001</v>
      </c>
      <c r="J38" s="95"/>
      <c r="L38" s="59">
        <f t="shared" si="3"/>
        <v>17</v>
      </c>
      <c r="M38" s="60" t="s">
        <v>23</v>
      </c>
      <c r="N38" s="59">
        <v>1</v>
      </c>
      <c r="O38" s="60" t="s">
        <v>481</v>
      </c>
      <c r="P38" s="60">
        <v>561</v>
      </c>
      <c r="Q38" s="60">
        <v>1009.8000000000001</v>
      </c>
    </row>
    <row r="39" spans="1:17" ht="14.25">
      <c r="A39" s="48">
        <v>16</v>
      </c>
      <c r="B39" s="57">
        <f t="shared" si="2"/>
        <v>0</v>
      </c>
      <c r="C39" s="63">
        <f t="shared" si="0"/>
        <v>0</v>
      </c>
      <c r="D39" s="62">
        <f t="shared" si="1"/>
        <v>0</v>
      </c>
      <c r="F39" s="49"/>
      <c r="G39" s="99"/>
      <c r="H39" s="97"/>
      <c r="I39" s="98"/>
      <c r="J39" s="95"/>
      <c r="L39" s="59">
        <f t="shared" si="3"/>
        <v>18</v>
      </c>
      <c r="M39" s="60" t="s">
        <v>24</v>
      </c>
      <c r="N39" s="59">
        <v>1</v>
      </c>
      <c r="O39" s="60" t="s">
        <v>482</v>
      </c>
      <c r="P39" s="60">
        <v>561</v>
      </c>
      <c r="Q39" s="60">
        <v>1009.8000000000001</v>
      </c>
    </row>
    <row r="40" spans="1:17" ht="14.25">
      <c r="A40" s="48">
        <v>17</v>
      </c>
      <c r="B40" s="57">
        <f t="shared" si="2"/>
        <v>0</v>
      </c>
      <c r="C40" s="63">
        <f t="shared" si="0"/>
        <v>0</v>
      </c>
      <c r="D40" s="62">
        <f t="shared" si="1"/>
        <v>0</v>
      </c>
      <c r="F40" s="49"/>
      <c r="G40" s="99"/>
      <c r="H40" s="97"/>
      <c r="I40" s="98"/>
      <c r="J40" s="95"/>
      <c r="L40" s="59">
        <f t="shared" si="3"/>
        <v>19</v>
      </c>
      <c r="M40" s="60" t="s">
        <v>25</v>
      </c>
      <c r="N40" s="59">
        <v>1</v>
      </c>
      <c r="O40" s="60" t="s">
        <v>483</v>
      </c>
      <c r="P40" s="60">
        <v>561</v>
      </c>
      <c r="Q40" s="60">
        <v>1009.8000000000001</v>
      </c>
    </row>
    <row r="41" spans="1:17" ht="14.25">
      <c r="A41" s="48">
        <v>18</v>
      </c>
      <c r="B41" s="57">
        <f t="shared" si="2"/>
        <v>0</v>
      </c>
      <c r="C41" s="63">
        <f t="shared" si="0"/>
        <v>0</v>
      </c>
      <c r="D41" s="62">
        <f t="shared" si="1"/>
        <v>0</v>
      </c>
      <c r="F41" s="49"/>
      <c r="G41" s="99"/>
      <c r="H41" s="97"/>
      <c r="I41" s="98"/>
      <c r="J41" s="95"/>
      <c r="L41" s="59">
        <f t="shared" si="3"/>
        <v>20</v>
      </c>
      <c r="M41" s="60" t="s">
        <v>26</v>
      </c>
      <c r="N41" s="59">
        <v>1</v>
      </c>
      <c r="O41" s="60" t="s">
        <v>484</v>
      </c>
      <c r="P41" s="60">
        <v>561</v>
      </c>
      <c r="Q41" s="60">
        <v>1009.8000000000001</v>
      </c>
    </row>
    <row r="42" spans="1:17" ht="14.25">
      <c r="A42" s="48">
        <v>19</v>
      </c>
      <c r="B42" s="57">
        <f t="shared" si="2"/>
        <v>0</v>
      </c>
      <c r="C42" s="63">
        <f t="shared" si="0"/>
        <v>0</v>
      </c>
      <c r="D42" s="62">
        <f t="shared" si="1"/>
        <v>0</v>
      </c>
      <c r="F42" s="49"/>
      <c r="G42" s="99"/>
      <c r="H42" s="97"/>
      <c r="I42" s="98"/>
      <c r="J42" s="95"/>
      <c r="L42" s="59">
        <f t="shared" si="3"/>
        <v>21</v>
      </c>
      <c r="M42" s="60" t="s">
        <v>27</v>
      </c>
      <c r="N42" s="59">
        <v>1</v>
      </c>
      <c r="O42" s="60" t="s">
        <v>485</v>
      </c>
      <c r="P42" s="60">
        <v>561</v>
      </c>
      <c r="Q42" s="60">
        <v>1009.8000000000001</v>
      </c>
    </row>
    <row r="43" spans="1:17" ht="14.25">
      <c r="A43" s="48">
        <v>20</v>
      </c>
      <c r="B43" s="57">
        <f t="shared" si="2"/>
        <v>0</v>
      </c>
      <c r="C43" s="63">
        <f t="shared" si="0"/>
        <v>0</v>
      </c>
      <c r="D43" s="62">
        <f t="shared" si="1"/>
        <v>0</v>
      </c>
      <c r="F43" s="49"/>
      <c r="G43" s="99"/>
      <c r="H43" s="97"/>
      <c r="I43" s="98"/>
      <c r="J43" s="95"/>
      <c r="L43" s="59">
        <f t="shared" si="3"/>
        <v>22</v>
      </c>
      <c r="M43" s="60" t="s">
        <v>412</v>
      </c>
      <c r="N43" s="59">
        <v>1</v>
      </c>
      <c r="O43" s="60" t="s">
        <v>487</v>
      </c>
      <c r="P43" s="60">
        <v>561</v>
      </c>
      <c r="Q43" s="60">
        <v>1009.8000000000001</v>
      </c>
    </row>
    <row r="44" spans="1:17" ht="14.25" customHeight="1" thickBot="1">
      <c r="A44" s="48">
        <v>21</v>
      </c>
      <c r="B44" s="57">
        <f t="shared" si="2"/>
        <v>0</v>
      </c>
      <c r="C44" s="63">
        <f t="shared" si="0"/>
        <v>0</v>
      </c>
      <c r="D44" s="62">
        <f t="shared" si="1"/>
        <v>0</v>
      </c>
      <c r="F44" s="49"/>
      <c r="G44" s="99"/>
      <c r="H44" s="97"/>
      <c r="I44" s="98"/>
      <c r="J44" s="96"/>
      <c r="L44" s="59">
        <f t="shared" si="3"/>
        <v>23</v>
      </c>
      <c r="M44" s="60" t="s">
        <v>28</v>
      </c>
      <c r="N44" s="59">
        <v>1</v>
      </c>
      <c r="O44" s="60" t="s">
        <v>488</v>
      </c>
      <c r="P44" s="60">
        <v>561</v>
      </c>
      <c r="Q44" s="60">
        <v>1009.8000000000001</v>
      </c>
    </row>
    <row r="45" spans="1:17" ht="14.25">
      <c r="A45" s="48">
        <v>22</v>
      </c>
      <c r="B45" s="57">
        <f t="shared" si="2"/>
        <v>0</v>
      </c>
      <c r="C45" s="63">
        <f t="shared" si="0"/>
        <v>0</v>
      </c>
      <c r="D45" s="62">
        <f t="shared" si="1"/>
        <v>0</v>
      </c>
      <c r="F45" s="49"/>
      <c r="G45" s="49"/>
      <c r="L45" s="59">
        <f t="shared" si="3"/>
        <v>24</v>
      </c>
      <c r="M45" s="60" t="s">
        <v>30</v>
      </c>
      <c r="N45" s="59">
        <v>1</v>
      </c>
      <c r="O45" s="60" t="s">
        <v>489</v>
      </c>
      <c r="P45" s="60">
        <v>561</v>
      </c>
      <c r="Q45" s="60">
        <v>1009.8000000000001</v>
      </c>
    </row>
    <row r="46" spans="1:17" ht="14.25">
      <c r="A46" s="48">
        <v>23</v>
      </c>
      <c r="B46" s="57">
        <f t="shared" si="2"/>
        <v>0</v>
      </c>
      <c r="C46" s="63">
        <f t="shared" si="0"/>
        <v>0</v>
      </c>
      <c r="D46" s="62">
        <f t="shared" si="1"/>
        <v>0</v>
      </c>
      <c r="F46" s="49"/>
      <c r="G46" s="49"/>
      <c r="L46" s="59">
        <f t="shared" si="3"/>
        <v>25</v>
      </c>
      <c r="M46" s="60" t="s">
        <v>29</v>
      </c>
      <c r="N46" s="59">
        <v>1</v>
      </c>
      <c r="O46" s="60" t="s">
        <v>490</v>
      </c>
      <c r="P46" s="60">
        <v>561</v>
      </c>
      <c r="Q46" s="60">
        <v>1009.8000000000001</v>
      </c>
    </row>
    <row r="47" spans="1:17" ht="14.25">
      <c r="A47" s="48">
        <v>24</v>
      </c>
      <c r="B47" s="57">
        <f t="shared" si="2"/>
        <v>0</v>
      </c>
      <c r="C47" s="63">
        <f t="shared" si="0"/>
        <v>0</v>
      </c>
      <c r="D47" s="62">
        <f t="shared" si="1"/>
        <v>0</v>
      </c>
      <c r="F47" s="49"/>
      <c r="G47" s="49"/>
      <c r="L47" s="59">
        <f t="shared" si="3"/>
        <v>26</v>
      </c>
      <c r="M47" s="60" t="s">
        <v>31</v>
      </c>
      <c r="N47" s="59">
        <v>1</v>
      </c>
      <c r="O47" s="60" t="s">
        <v>491</v>
      </c>
      <c r="P47" s="60">
        <v>561</v>
      </c>
      <c r="Q47" s="60">
        <v>1009.8000000000001</v>
      </c>
    </row>
    <row r="48" spans="1:17" ht="14.25">
      <c r="A48" s="48">
        <v>25</v>
      </c>
      <c r="B48" s="57">
        <f t="shared" si="2"/>
        <v>0</v>
      </c>
      <c r="C48" s="63">
        <f t="shared" si="0"/>
        <v>0</v>
      </c>
      <c r="D48" s="62">
        <f t="shared" si="1"/>
        <v>0</v>
      </c>
      <c r="F48" s="49"/>
      <c r="G48" s="49"/>
      <c r="L48" s="59">
        <f t="shared" si="3"/>
        <v>27</v>
      </c>
      <c r="M48" s="60" t="s">
        <v>32</v>
      </c>
      <c r="N48" s="59">
        <v>1</v>
      </c>
      <c r="O48" s="60" t="s">
        <v>492</v>
      </c>
      <c r="P48" s="60">
        <v>561</v>
      </c>
      <c r="Q48" s="60">
        <v>1009.8000000000001</v>
      </c>
    </row>
    <row r="49" spans="1:17" ht="14.25">
      <c r="A49" s="48">
        <v>26</v>
      </c>
      <c r="B49" s="57">
        <f t="shared" si="2"/>
        <v>0</v>
      </c>
      <c r="C49" s="63">
        <f t="shared" ref="C49:C80" si="4">IF($B49=0,0,VLOOKUP($B49,$L$22:$Q$463,3,FALSE))</f>
        <v>0</v>
      </c>
      <c r="D49" s="62">
        <f t="shared" ref="D49:D80" si="5">IF($B49=0,0,VLOOKUP($B49,$L$22:$Q$463,2,FALSE))</f>
        <v>0</v>
      </c>
      <c r="F49" s="49"/>
      <c r="G49" s="49"/>
      <c r="L49" s="59">
        <f t="shared" si="3"/>
        <v>28</v>
      </c>
      <c r="M49" s="60" t="s">
        <v>33</v>
      </c>
      <c r="N49" s="59">
        <v>1</v>
      </c>
      <c r="O49" s="60" t="s">
        <v>493</v>
      </c>
      <c r="P49" s="60">
        <v>561</v>
      </c>
      <c r="Q49" s="60">
        <v>1009.8000000000001</v>
      </c>
    </row>
    <row r="50" spans="1:17" ht="14.25">
      <c r="A50" s="48">
        <v>27</v>
      </c>
      <c r="B50" s="57">
        <f t="shared" ref="B50:B81" si="6">IF(AND($L$21&gt;=A57,$D$13&gt;0),A57,0)</f>
        <v>0</v>
      </c>
      <c r="C50" s="63">
        <f t="shared" si="4"/>
        <v>0</v>
      </c>
      <c r="D50" s="62">
        <f t="shared" si="5"/>
        <v>0</v>
      </c>
      <c r="F50" s="49"/>
      <c r="G50" s="49"/>
      <c r="L50" s="59">
        <f t="shared" si="3"/>
        <v>29</v>
      </c>
      <c r="M50" s="60" t="s">
        <v>34</v>
      </c>
      <c r="N50" s="59">
        <v>1</v>
      </c>
      <c r="O50" s="60" t="s">
        <v>494</v>
      </c>
      <c r="P50" s="60">
        <v>561</v>
      </c>
      <c r="Q50" s="60">
        <v>1009.8000000000001</v>
      </c>
    </row>
    <row r="51" spans="1:17" ht="14.25">
      <c r="A51" s="48">
        <v>28</v>
      </c>
      <c r="B51" s="57">
        <f t="shared" si="6"/>
        <v>0</v>
      </c>
      <c r="C51" s="63">
        <f t="shared" si="4"/>
        <v>0</v>
      </c>
      <c r="D51" s="62">
        <f t="shared" si="5"/>
        <v>0</v>
      </c>
      <c r="F51" s="49"/>
      <c r="G51" s="49"/>
      <c r="L51" s="59">
        <f t="shared" si="3"/>
        <v>30</v>
      </c>
      <c r="M51" s="60" t="s">
        <v>35</v>
      </c>
      <c r="N51" s="59">
        <v>1</v>
      </c>
      <c r="O51" s="60" t="s">
        <v>495</v>
      </c>
      <c r="P51" s="60">
        <v>561</v>
      </c>
      <c r="Q51" s="60">
        <v>1009.8000000000001</v>
      </c>
    </row>
    <row r="52" spans="1:17" ht="14.25">
      <c r="A52" s="48">
        <v>29</v>
      </c>
      <c r="B52" s="57">
        <f t="shared" si="6"/>
        <v>0</v>
      </c>
      <c r="C52" s="63">
        <f t="shared" si="4"/>
        <v>0</v>
      </c>
      <c r="D52" s="62">
        <f t="shared" si="5"/>
        <v>0</v>
      </c>
      <c r="F52" s="49"/>
      <c r="G52" s="49"/>
      <c r="L52" s="59">
        <f t="shared" si="3"/>
        <v>31</v>
      </c>
      <c r="M52" s="60" t="s">
        <v>36</v>
      </c>
      <c r="N52" s="59">
        <v>1</v>
      </c>
      <c r="O52" s="60" t="s">
        <v>496</v>
      </c>
      <c r="P52" s="60">
        <v>561</v>
      </c>
      <c r="Q52" s="60">
        <v>1009.8000000000001</v>
      </c>
    </row>
    <row r="53" spans="1:17" ht="14.25">
      <c r="A53" s="48">
        <v>30</v>
      </c>
      <c r="B53" s="57">
        <f t="shared" si="6"/>
        <v>0</v>
      </c>
      <c r="C53" s="63">
        <f t="shared" si="4"/>
        <v>0</v>
      </c>
      <c r="D53" s="62">
        <f t="shared" si="5"/>
        <v>0</v>
      </c>
      <c r="F53" s="49"/>
      <c r="G53" s="49"/>
      <c r="L53" s="59">
        <f t="shared" si="3"/>
        <v>32</v>
      </c>
      <c r="M53" s="60" t="s">
        <v>37</v>
      </c>
      <c r="N53" s="59">
        <v>1</v>
      </c>
      <c r="O53" s="60" t="s">
        <v>497</v>
      </c>
      <c r="P53" s="60">
        <v>561</v>
      </c>
      <c r="Q53" s="60">
        <v>1009.8000000000001</v>
      </c>
    </row>
    <row r="54" spans="1:17" ht="14.25">
      <c r="A54" s="48">
        <v>31</v>
      </c>
      <c r="B54" s="57">
        <f t="shared" si="6"/>
        <v>0</v>
      </c>
      <c r="C54" s="63">
        <f t="shared" si="4"/>
        <v>0</v>
      </c>
      <c r="D54" s="62">
        <f t="shared" si="5"/>
        <v>0</v>
      </c>
      <c r="F54" s="49"/>
      <c r="G54" s="49"/>
      <c r="L54" s="59">
        <f t="shared" si="3"/>
        <v>33</v>
      </c>
      <c r="M54" s="60" t="s">
        <v>38</v>
      </c>
      <c r="N54" s="59">
        <v>1</v>
      </c>
      <c r="O54" s="60" t="s">
        <v>498</v>
      </c>
      <c r="P54" s="60">
        <v>561</v>
      </c>
      <c r="Q54" s="60">
        <v>1009.8000000000001</v>
      </c>
    </row>
    <row r="55" spans="1:17" ht="14.25">
      <c r="A55" s="48">
        <v>32</v>
      </c>
      <c r="B55" s="57">
        <f t="shared" si="6"/>
        <v>0</v>
      </c>
      <c r="C55" s="63">
        <f t="shared" si="4"/>
        <v>0</v>
      </c>
      <c r="D55" s="62">
        <f t="shared" si="5"/>
        <v>0</v>
      </c>
      <c r="F55" s="49"/>
      <c r="G55" s="49"/>
      <c r="L55" s="59">
        <f t="shared" si="3"/>
        <v>34</v>
      </c>
      <c r="M55" s="60" t="s">
        <v>39</v>
      </c>
      <c r="N55" s="59">
        <v>1</v>
      </c>
      <c r="O55" s="60" t="s">
        <v>499</v>
      </c>
      <c r="P55" s="60">
        <v>561</v>
      </c>
      <c r="Q55" s="60">
        <v>1009.8000000000001</v>
      </c>
    </row>
    <row r="56" spans="1:17" ht="14.25">
      <c r="A56" s="48">
        <v>33</v>
      </c>
      <c r="B56" s="57">
        <f t="shared" si="6"/>
        <v>0</v>
      </c>
      <c r="C56" s="63">
        <f t="shared" si="4"/>
        <v>0</v>
      </c>
      <c r="D56" s="62">
        <f t="shared" si="5"/>
        <v>0</v>
      </c>
      <c r="F56" s="49"/>
      <c r="G56" s="49"/>
      <c r="L56" s="59">
        <f t="shared" si="3"/>
        <v>35</v>
      </c>
      <c r="M56" s="60" t="s">
        <v>40</v>
      </c>
      <c r="N56" s="59">
        <v>1</v>
      </c>
      <c r="O56" s="60" t="s">
        <v>500</v>
      </c>
      <c r="P56" s="60">
        <v>561</v>
      </c>
      <c r="Q56" s="60">
        <v>1009.8000000000001</v>
      </c>
    </row>
    <row r="57" spans="1:17" ht="14.25">
      <c r="A57" s="48">
        <v>34</v>
      </c>
      <c r="B57" s="57">
        <f t="shared" si="6"/>
        <v>0</v>
      </c>
      <c r="C57" s="63">
        <f t="shared" si="4"/>
        <v>0</v>
      </c>
      <c r="D57" s="62">
        <f t="shared" si="5"/>
        <v>0</v>
      </c>
      <c r="F57" s="49"/>
      <c r="G57" s="49"/>
      <c r="L57" s="59">
        <f t="shared" si="3"/>
        <v>36</v>
      </c>
      <c r="M57" s="60" t="s">
        <v>41</v>
      </c>
      <c r="N57" s="59">
        <v>1</v>
      </c>
      <c r="O57" s="60" t="s">
        <v>501</v>
      </c>
      <c r="P57" s="60">
        <v>561</v>
      </c>
      <c r="Q57" s="60">
        <v>1009.8000000000001</v>
      </c>
    </row>
    <row r="58" spans="1:17" ht="14.25">
      <c r="A58" s="48">
        <v>35</v>
      </c>
      <c r="B58" s="57">
        <f t="shared" si="6"/>
        <v>0</v>
      </c>
      <c r="C58" s="63">
        <f t="shared" si="4"/>
        <v>0</v>
      </c>
      <c r="D58" s="62">
        <f t="shared" si="5"/>
        <v>0</v>
      </c>
      <c r="F58" s="49"/>
      <c r="G58" s="49"/>
      <c r="L58" s="59">
        <f t="shared" si="3"/>
        <v>37</v>
      </c>
      <c r="M58" s="60" t="s">
        <v>42</v>
      </c>
      <c r="N58" s="59">
        <v>1</v>
      </c>
      <c r="O58" s="60" t="s">
        <v>502</v>
      </c>
      <c r="P58" s="60">
        <v>561</v>
      </c>
      <c r="Q58" s="60">
        <v>1009.8000000000001</v>
      </c>
    </row>
    <row r="59" spans="1:17" ht="14.25">
      <c r="A59" s="48">
        <v>36</v>
      </c>
      <c r="B59" s="57">
        <f t="shared" si="6"/>
        <v>0</v>
      </c>
      <c r="C59" s="63">
        <f t="shared" si="4"/>
        <v>0</v>
      </c>
      <c r="D59" s="62">
        <f t="shared" si="5"/>
        <v>0</v>
      </c>
      <c r="F59" s="49"/>
      <c r="G59" s="49"/>
      <c r="L59" s="59">
        <f t="shared" si="3"/>
        <v>38</v>
      </c>
      <c r="M59" s="60" t="s">
        <v>43</v>
      </c>
      <c r="N59" s="59">
        <v>1</v>
      </c>
      <c r="O59" s="60" t="s">
        <v>503</v>
      </c>
      <c r="P59" s="60">
        <v>561</v>
      </c>
      <c r="Q59" s="60">
        <v>1009.8000000000001</v>
      </c>
    </row>
    <row r="60" spans="1:17" ht="14.25">
      <c r="A60" s="48">
        <v>37</v>
      </c>
      <c r="B60" s="57">
        <f t="shared" si="6"/>
        <v>0</v>
      </c>
      <c r="C60" s="63">
        <f t="shared" si="4"/>
        <v>0</v>
      </c>
      <c r="D60" s="62">
        <f t="shared" si="5"/>
        <v>0</v>
      </c>
      <c r="F60" s="49"/>
      <c r="G60" s="49"/>
      <c r="L60" s="59">
        <f t="shared" si="3"/>
        <v>39</v>
      </c>
      <c r="M60" s="60" t="s">
        <v>884</v>
      </c>
      <c r="N60" s="59">
        <v>1</v>
      </c>
      <c r="O60" s="60" t="s">
        <v>873</v>
      </c>
      <c r="P60" s="60">
        <v>561</v>
      </c>
      <c r="Q60" s="60">
        <v>1009.8000000000001</v>
      </c>
    </row>
    <row r="61" spans="1:17" ht="14.25">
      <c r="A61" s="48">
        <v>38</v>
      </c>
      <c r="B61" s="57">
        <f t="shared" si="6"/>
        <v>0</v>
      </c>
      <c r="C61" s="63">
        <f t="shared" si="4"/>
        <v>0</v>
      </c>
      <c r="D61" s="62">
        <f t="shared" si="5"/>
        <v>0</v>
      </c>
      <c r="F61" s="49"/>
      <c r="G61" s="49"/>
      <c r="L61" s="59">
        <f t="shared" si="3"/>
        <v>40</v>
      </c>
      <c r="M61" s="60" t="s">
        <v>44</v>
      </c>
      <c r="N61" s="59">
        <v>1</v>
      </c>
      <c r="O61" s="60" t="s">
        <v>504</v>
      </c>
      <c r="P61" s="60">
        <v>561</v>
      </c>
      <c r="Q61" s="60">
        <v>1009.8000000000001</v>
      </c>
    </row>
    <row r="62" spans="1:17" ht="14.25">
      <c r="A62" s="48">
        <v>39</v>
      </c>
      <c r="B62" s="57">
        <f t="shared" si="6"/>
        <v>0</v>
      </c>
      <c r="C62" s="63">
        <f t="shared" si="4"/>
        <v>0</v>
      </c>
      <c r="D62" s="62">
        <f t="shared" si="5"/>
        <v>0</v>
      </c>
      <c r="F62" s="49"/>
      <c r="G62" s="49"/>
      <c r="L62" s="59">
        <f t="shared" si="3"/>
        <v>41</v>
      </c>
      <c r="M62" s="60" t="s">
        <v>45</v>
      </c>
      <c r="N62" s="59">
        <v>1</v>
      </c>
      <c r="O62" s="60" t="s">
        <v>505</v>
      </c>
      <c r="P62" s="60">
        <v>561</v>
      </c>
      <c r="Q62" s="60">
        <v>1009.8000000000001</v>
      </c>
    </row>
    <row r="63" spans="1:17" ht="14.25">
      <c r="A63" s="48">
        <v>40</v>
      </c>
      <c r="B63" s="57">
        <f t="shared" si="6"/>
        <v>0</v>
      </c>
      <c r="C63" s="63">
        <f t="shared" si="4"/>
        <v>0</v>
      </c>
      <c r="D63" s="62">
        <f t="shared" si="5"/>
        <v>0</v>
      </c>
      <c r="F63" s="49"/>
      <c r="G63" s="49"/>
      <c r="L63" s="59">
        <f t="shared" si="3"/>
        <v>42</v>
      </c>
      <c r="M63" s="60" t="s">
        <v>46</v>
      </c>
      <c r="N63" s="59">
        <v>1</v>
      </c>
      <c r="O63" s="60" t="s">
        <v>506</v>
      </c>
      <c r="P63" s="60">
        <v>561</v>
      </c>
      <c r="Q63" s="60">
        <v>1009.8000000000001</v>
      </c>
    </row>
    <row r="64" spans="1:17" ht="14.25">
      <c r="A64" s="48">
        <v>41</v>
      </c>
      <c r="B64" s="57">
        <f t="shared" si="6"/>
        <v>0</v>
      </c>
      <c r="C64" s="63">
        <f t="shared" si="4"/>
        <v>0</v>
      </c>
      <c r="D64" s="62">
        <f t="shared" si="5"/>
        <v>0</v>
      </c>
      <c r="F64" s="49"/>
      <c r="G64" s="49"/>
      <c r="L64" s="59">
        <f t="shared" si="3"/>
        <v>43</v>
      </c>
      <c r="M64" s="60" t="s">
        <v>47</v>
      </c>
      <c r="N64" s="59">
        <v>1</v>
      </c>
      <c r="O64" s="60" t="s">
        <v>507</v>
      </c>
      <c r="P64" s="60">
        <v>561</v>
      </c>
      <c r="Q64" s="60">
        <v>1009.8000000000001</v>
      </c>
    </row>
    <row r="65" spans="1:17" ht="14.25">
      <c r="A65" s="48">
        <v>42</v>
      </c>
      <c r="B65" s="57">
        <f t="shared" si="6"/>
        <v>0</v>
      </c>
      <c r="C65" s="63">
        <f t="shared" si="4"/>
        <v>0</v>
      </c>
      <c r="D65" s="62">
        <f t="shared" si="5"/>
        <v>0</v>
      </c>
      <c r="F65" s="49"/>
      <c r="G65" s="49"/>
      <c r="L65" s="59">
        <f t="shared" si="3"/>
        <v>44</v>
      </c>
      <c r="M65" s="60" t="s">
        <v>48</v>
      </c>
      <c r="N65" s="59">
        <v>1</v>
      </c>
      <c r="O65" s="60" t="s">
        <v>508</v>
      </c>
      <c r="P65" s="60">
        <v>561</v>
      </c>
      <c r="Q65" s="60">
        <v>1009.8000000000001</v>
      </c>
    </row>
    <row r="66" spans="1:17" ht="14.25">
      <c r="A66" s="48">
        <v>43</v>
      </c>
      <c r="B66" s="57">
        <f t="shared" si="6"/>
        <v>0</v>
      </c>
      <c r="C66" s="63">
        <f t="shared" si="4"/>
        <v>0</v>
      </c>
      <c r="D66" s="62">
        <f t="shared" si="5"/>
        <v>0</v>
      </c>
      <c r="F66" s="49"/>
      <c r="G66" s="49"/>
      <c r="L66" s="59">
        <f t="shared" si="3"/>
        <v>45</v>
      </c>
      <c r="M66" s="60" t="s">
        <v>49</v>
      </c>
      <c r="N66" s="59">
        <v>1</v>
      </c>
      <c r="O66" s="60" t="s">
        <v>509</v>
      </c>
      <c r="P66" s="60">
        <v>561</v>
      </c>
      <c r="Q66" s="60">
        <v>1009.8000000000001</v>
      </c>
    </row>
    <row r="67" spans="1:17" ht="14.25">
      <c r="A67" s="48">
        <v>44</v>
      </c>
      <c r="B67" s="57">
        <f t="shared" si="6"/>
        <v>0</v>
      </c>
      <c r="C67" s="63">
        <f t="shared" si="4"/>
        <v>0</v>
      </c>
      <c r="D67" s="62">
        <f t="shared" si="5"/>
        <v>0</v>
      </c>
      <c r="F67" s="49"/>
      <c r="G67" s="49"/>
      <c r="L67" s="59">
        <f t="shared" si="3"/>
        <v>46</v>
      </c>
      <c r="M67" s="60" t="s">
        <v>50</v>
      </c>
      <c r="N67" s="59">
        <v>1</v>
      </c>
      <c r="O67" s="60" t="s">
        <v>510</v>
      </c>
      <c r="P67" s="60">
        <v>561</v>
      </c>
      <c r="Q67" s="60">
        <v>1009.8000000000001</v>
      </c>
    </row>
    <row r="68" spans="1:17" ht="14.25">
      <c r="A68" s="48">
        <v>45</v>
      </c>
      <c r="B68" s="57">
        <f t="shared" si="6"/>
        <v>0</v>
      </c>
      <c r="C68" s="63">
        <f t="shared" si="4"/>
        <v>0</v>
      </c>
      <c r="D68" s="62">
        <f t="shared" si="5"/>
        <v>0</v>
      </c>
      <c r="F68" s="49"/>
      <c r="G68" s="49"/>
      <c r="L68" s="59">
        <f t="shared" si="3"/>
        <v>47</v>
      </c>
      <c r="M68" s="60" t="s">
        <v>51</v>
      </c>
      <c r="N68" s="59">
        <v>1</v>
      </c>
      <c r="O68" s="60" t="s">
        <v>511</v>
      </c>
      <c r="P68" s="60">
        <v>561</v>
      </c>
      <c r="Q68" s="60">
        <v>1009.8000000000001</v>
      </c>
    </row>
    <row r="69" spans="1:17" ht="14.25">
      <c r="A69" s="48">
        <v>46</v>
      </c>
      <c r="B69" s="57">
        <f t="shared" si="6"/>
        <v>0</v>
      </c>
      <c r="C69" s="63">
        <f t="shared" si="4"/>
        <v>0</v>
      </c>
      <c r="D69" s="62">
        <f t="shared" si="5"/>
        <v>0</v>
      </c>
      <c r="F69" s="49"/>
      <c r="G69" s="49"/>
      <c r="L69" s="59">
        <f t="shared" si="3"/>
        <v>48</v>
      </c>
      <c r="M69" s="60" t="s">
        <v>52</v>
      </c>
      <c r="N69" s="59">
        <v>1</v>
      </c>
      <c r="O69" s="60" t="s">
        <v>512</v>
      </c>
      <c r="P69" s="60">
        <v>561</v>
      </c>
      <c r="Q69" s="60">
        <v>1009.8000000000001</v>
      </c>
    </row>
    <row r="70" spans="1:17" ht="14.25">
      <c r="A70" s="48">
        <v>47</v>
      </c>
      <c r="B70" s="57">
        <f t="shared" si="6"/>
        <v>0</v>
      </c>
      <c r="C70" s="63">
        <f t="shared" si="4"/>
        <v>0</v>
      </c>
      <c r="D70" s="62">
        <f t="shared" si="5"/>
        <v>0</v>
      </c>
      <c r="F70" s="49"/>
      <c r="G70" s="49"/>
      <c r="L70" s="59">
        <f t="shared" si="3"/>
        <v>49</v>
      </c>
      <c r="M70" s="60" t="s">
        <v>53</v>
      </c>
      <c r="N70" s="59">
        <v>1</v>
      </c>
      <c r="O70" s="60" t="s">
        <v>513</v>
      </c>
      <c r="P70" s="60">
        <v>561</v>
      </c>
      <c r="Q70" s="60">
        <v>1009.8000000000001</v>
      </c>
    </row>
    <row r="71" spans="1:17" ht="14.25">
      <c r="A71" s="48">
        <v>48</v>
      </c>
      <c r="B71" s="57">
        <f t="shared" si="6"/>
        <v>0</v>
      </c>
      <c r="C71" s="63">
        <f t="shared" si="4"/>
        <v>0</v>
      </c>
      <c r="D71" s="62">
        <f t="shared" si="5"/>
        <v>0</v>
      </c>
      <c r="F71" s="49"/>
      <c r="G71" s="49"/>
      <c r="L71" s="59">
        <f t="shared" si="3"/>
        <v>50</v>
      </c>
      <c r="M71" s="60" t="s">
        <v>54</v>
      </c>
      <c r="N71" s="59">
        <v>1</v>
      </c>
      <c r="O71" s="60" t="s">
        <v>514</v>
      </c>
      <c r="P71" s="60">
        <v>561</v>
      </c>
      <c r="Q71" s="60">
        <v>1009.8000000000001</v>
      </c>
    </row>
    <row r="72" spans="1:17" ht="14.25">
      <c r="A72" s="48">
        <v>49</v>
      </c>
      <c r="B72" s="57">
        <f t="shared" si="6"/>
        <v>0</v>
      </c>
      <c r="C72" s="63">
        <f t="shared" si="4"/>
        <v>0</v>
      </c>
      <c r="D72" s="62">
        <f t="shared" si="5"/>
        <v>0</v>
      </c>
      <c r="F72" s="49"/>
      <c r="G72" s="49"/>
      <c r="L72" s="59">
        <f t="shared" si="3"/>
        <v>51</v>
      </c>
      <c r="M72" s="60" t="s">
        <v>55</v>
      </c>
      <c r="N72" s="59">
        <v>1</v>
      </c>
      <c r="O72" s="60" t="s">
        <v>515</v>
      </c>
      <c r="P72" s="60">
        <v>561</v>
      </c>
      <c r="Q72" s="60">
        <v>1009.8000000000001</v>
      </c>
    </row>
    <row r="73" spans="1:17" ht="14.25">
      <c r="A73" s="48">
        <v>50</v>
      </c>
      <c r="B73" s="57">
        <f t="shared" si="6"/>
        <v>0</v>
      </c>
      <c r="C73" s="63">
        <f t="shared" si="4"/>
        <v>0</v>
      </c>
      <c r="D73" s="62">
        <f t="shared" si="5"/>
        <v>0</v>
      </c>
      <c r="F73" s="49"/>
      <c r="G73" s="49"/>
      <c r="L73" s="59">
        <f t="shared" si="3"/>
        <v>52</v>
      </c>
      <c r="M73" s="60" t="s">
        <v>56</v>
      </c>
      <c r="N73" s="59">
        <v>1</v>
      </c>
      <c r="O73" s="60" t="s">
        <v>516</v>
      </c>
      <c r="P73" s="60">
        <v>561</v>
      </c>
      <c r="Q73" s="60">
        <v>1009.8000000000001</v>
      </c>
    </row>
    <row r="74" spans="1:17" ht="14.25">
      <c r="A74" s="48">
        <v>51</v>
      </c>
      <c r="B74" s="57">
        <f t="shared" si="6"/>
        <v>0</v>
      </c>
      <c r="C74" s="63">
        <f t="shared" si="4"/>
        <v>0</v>
      </c>
      <c r="D74" s="62">
        <f t="shared" si="5"/>
        <v>0</v>
      </c>
      <c r="F74" s="49"/>
      <c r="G74" s="49"/>
      <c r="L74" s="59">
        <f t="shared" si="3"/>
        <v>53</v>
      </c>
      <c r="M74" s="60" t="s">
        <v>57</v>
      </c>
      <c r="N74" s="59">
        <v>1</v>
      </c>
      <c r="O74" s="60" t="s">
        <v>517</v>
      </c>
      <c r="P74" s="60">
        <v>561</v>
      </c>
      <c r="Q74" s="60">
        <v>1009.8000000000001</v>
      </c>
    </row>
    <row r="75" spans="1:17" ht="14.25">
      <c r="A75" s="48">
        <v>52</v>
      </c>
      <c r="B75" s="57">
        <f t="shared" si="6"/>
        <v>0</v>
      </c>
      <c r="C75" s="63">
        <f t="shared" si="4"/>
        <v>0</v>
      </c>
      <c r="D75" s="62">
        <f t="shared" si="5"/>
        <v>0</v>
      </c>
      <c r="F75" s="49"/>
      <c r="G75" s="49"/>
      <c r="L75" s="59">
        <f t="shared" si="3"/>
        <v>54</v>
      </c>
      <c r="M75" s="60" t="s">
        <v>58</v>
      </c>
      <c r="N75" s="59">
        <v>1</v>
      </c>
      <c r="O75" s="60" t="s">
        <v>518</v>
      </c>
      <c r="P75" s="60">
        <v>561</v>
      </c>
      <c r="Q75" s="60">
        <v>1009.8000000000001</v>
      </c>
    </row>
    <row r="76" spans="1:17" ht="14.25">
      <c r="A76" s="48">
        <v>53</v>
      </c>
      <c r="B76" s="57">
        <f t="shared" si="6"/>
        <v>0</v>
      </c>
      <c r="C76" s="63">
        <f t="shared" si="4"/>
        <v>0</v>
      </c>
      <c r="D76" s="62">
        <f t="shared" si="5"/>
        <v>0</v>
      </c>
      <c r="F76" s="49"/>
      <c r="G76" s="49"/>
      <c r="L76" s="59">
        <f t="shared" si="3"/>
        <v>55</v>
      </c>
      <c r="M76" s="60" t="s">
        <v>59</v>
      </c>
      <c r="N76" s="59">
        <v>1</v>
      </c>
      <c r="O76" s="60" t="s">
        <v>519</v>
      </c>
      <c r="P76" s="60">
        <v>561</v>
      </c>
      <c r="Q76" s="60">
        <v>1009.8000000000001</v>
      </c>
    </row>
    <row r="77" spans="1:17" ht="15" customHeight="1">
      <c r="A77" s="48">
        <v>54</v>
      </c>
      <c r="B77" s="57">
        <f t="shared" si="6"/>
        <v>0</v>
      </c>
      <c r="C77" s="63">
        <f t="shared" si="4"/>
        <v>0</v>
      </c>
      <c r="D77" s="62">
        <f t="shared" si="5"/>
        <v>0</v>
      </c>
      <c r="F77" s="49"/>
      <c r="G77" s="49"/>
      <c r="L77" s="59">
        <f t="shared" si="3"/>
        <v>56</v>
      </c>
      <c r="M77" s="60" t="s">
        <v>885</v>
      </c>
      <c r="N77" s="59">
        <v>1</v>
      </c>
      <c r="O77" s="66" t="s">
        <v>886</v>
      </c>
      <c r="P77" s="60">
        <v>561</v>
      </c>
      <c r="Q77" s="60">
        <v>1009.8000000000001</v>
      </c>
    </row>
    <row r="78" spans="1:17" ht="14.25">
      <c r="A78" s="48">
        <v>55</v>
      </c>
      <c r="B78" s="57">
        <f t="shared" si="6"/>
        <v>0</v>
      </c>
      <c r="C78" s="63">
        <f t="shared" si="4"/>
        <v>0</v>
      </c>
      <c r="D78" s="62">
        <f t="shared" si="5"/>
        <v>0</v>
      </c>
      <c r="F78" s="49"/>
      <c r="G78" s="49"/>
      <c r="L78" s="59">
        <f t="shared" si="3"/>
        <v>57</v>
      </c>
      <c r="M78" s="60" t="s">
        <v>61</v>
      </c>
      <c r="N78" s="59">
        <v>1</v>
      </c>
      <c r="O78" s="60" t="s">
        <v>520</v>
      </c>
      <c r="P78" s="60">
        <v>561</v>
      </c>
      <c r="Q78" s="60">
        <v>1009.8000000000001</v>
      </c>
    </row>
    <row r="79" spans="1:17" ht="14.25">
      <c r="A79" s="48">
        <v>56</v>
      </c>
      <c r="B79" s="57">
        <f t="shared" si="6"/>
        <v>0</v>
      </c>
      <c r="C79" s="63">
        <f t="shared" si="4"/>
        <v>0</v>
      </c>
      <c r="D79" s="62">
        <f t="shared" si="5"/>
        <v>0</v>
      </c>
      <c r="F79" s="49"/>
      <c r="G79" s="49"/>
      <c r="L79" s="59">
        <f t="shared" si="3"/>
        <v>58</v>
      </c>
      <c r="M79" s="60" t="s">
        <v>62</v>
      </c>
      <c r="N79" s="59">
        <v>1</v>
      </c>
      <c r="O79" s="60" t="s">
        <v>521</v>
      </c>
      <c r="P79" s="60">
        <v>561</v>
      </c>
      <c r="Q79" s="60">
        <v>1009.8000000000001</v>
      </c>
    </row>
    <row r="80" spans="1:17" ht="14.25">
      <c r="A80" s="48">
        <v>57</v>
      </c>
      <c r="B80" s="57">
        <f t="shared" si="6"/>
        <v>0</v>
      </c>
      <c r="C80" s="63">
        <f t="shared" si="4"/>
        <v>0</v>
      </c>
      <c r="D80" s="62">
        <f t="shared" si="5"/>
        <v>0</v>
      </c>
      <c r="F80" s="49"/>
      <c r="G80" s="49"/>
      <c r="L80" s="59">
        <f t="shared" si="3"/>
        <v>59</v>
      </c>
      <c r="M80" s="60" t="s">
        <v>63</v>
      </c>
      <c r="N80" s="59">
        <v>1</v>
      </c>
      <c r="O80" s="60" t="s">
        <v>522</v>
      </c>
      <c r="P80" s="60">
        <v>561</v>
      </c>
      <c r="Q80" s="60">
        <v>1009.8000000000001</v>
      </c>
    </row>
    <row r="81" spans="1:17" ht="14.25">
      <c r="A81" s="48">
        <v>58</v>
      </c>
      <c r="B81" s="57">
        <f t="shared" si="6"/>
        <v>0</v>
      </c>
      <c r="C81" s="63">
        <f t="shared" ref="C81:C116" si="7">IF($B81=0,0,VLOOKUP($B81,$L$22:$Q$463,3,FALSE))</f>
        <v>0</v>
      </c>
      <c r="D81" s="62">
        <f t="shared" ref="D81:D116" si="8">IF($B81=0,0,VLOOKUP($B81,$L$22:$Q$463,2,FALSE))</f>
        <v>0</v>
      </c>
      <c r="F81" s="49"/>
      <c r="G81" s="49"/>
      <c r="L81" s="59">
        <f t="shared" si="3"/>
        <v>60</v>
      </c>
      <c r="M81" s="60" t="s">
        <v>64</v>
      </c>
      <c r="N81" s="59">
        <v>1</v>
      </c>
      <c r="O81" s="60" t="s">
        <v>523</v>
      </c>
      <c r="P81" s="60">
        <v>561</v>
      </c>
      <c r="Q81" s="60">
        <v>1009.8000000000001</v>
      </c>
    </row>
    <row r="82" spans="1:17" ht="14.25">
      <c r="A82" s="48">
        <v>59</v>
      </c>
      <c r="B82" s="57">
        <f t="shared" ref="B82:B113" si="9">IF(AND($L$21&gt;=A89,$D$13&gt;0),A89,0)</f>
        <v>0</v>
      </c>
      <c r="C82" s="63">
        <f t="shared" si="7"/>
        <v>0</v>
      </c>
      <c r="D82" s="62">
        <f t="shared" si="8"/>
        <v>0</v>
      </c>
      <c r="F82" s="49"/>
      <c r="G82" s="49"/>
      <c r="L82" s="59">
        <f t="shared" si="3"/>
        <v>61</v>
      </c>
      <c r="M82" s="60" t="s">
        <v>65</v>
      </c>
      <c r="N82" s="59">
        <v>1</v>
      </c>
      <c r="O82" s="60" t="s">
        <v>524</v>
      </c>
      <c r="P82" s="60">
        <v>561</v>
      </c>
      <c r="Q82" s="60">
        <v>1009.8000000000001</v>
      </c>
    </row>
    <row r="83" spans="1:17" ht="14.25">
      <c r="A83" s="48">
        <v>60</v>
      </c>
      <c r="B83" s="57">
        <f t="shared" si="9"/>
        <v>0</v>
      </c>
      <c r="C83" s="63">
        <f t="shared" si="7"/>
        <v>0</v>
      </c>
      <c r="D83" s="62">
        <f t="shared" si="8"/>
        <v>0</v>
      </c>
      <c r="F83" s="49"/>
      <c r="G83" s="49"/>
      <c r="L83" s="59">
        <f t="shared" si="3"/>
        <v>62</v>
      </c>
      <c r="M83" s="60" t="s">
        <v>66</v>
      </c>
      <c r="N83" s="59">
        <v>1</v>
      </c>
      <c r="O83" s="60" t="s">
        <v>525</v>
      </c>
      <c r="P83" s="60">
        <v>561</v>
      </c>
      <c r="Q83" s="60">
        <v>1009.8000000000001</v>
      </c>
    </row>
    <row r="84" spans="1:17" ht="14.25">
      <c r="A84" s="48">
        <v>61</v>
      </c>
      <c r="B84" s="57">
        <f t="shared" si="9"/>
        <v>0</v>
      </c>
      <c r="C84" s="63">
        <f t="shared" si="7"/>
        <v>0</v>
      </c>
      <c r="D84" s="62">
        <f t="shared" si="8"/>
        <v>0</v>
      </c>
      <c r="F84" s="49"/>
      <c r="G84" s="49"/>
      <c r="L84" s="59">
        <f t="shared" si="3"/>
        <v>63</v>
      </c>
      <c r="M84" s="60" t="s">
        <v>413</v>
      </c>
      <c r="N84" s="59">
        <v>1</v>
      </c>
      <c r="O84" s="60" t="s">
        <v>526</v>
      </c>
      <c r="P84" s="60">
        <v>561</v>
      </c>
      <c r="Q84" s="60">
        <v>1009.8000000000001</v>
      </c>
    </row>
    <row r="85" spans="1:17" ht="14.25">
      <c r="A85" s="48">
        <v>62</v>
      </c>
      <c r="B85" s="57">
        <f t="shared" si="9"/>
        <v>0</v>
      </c>
      <c r="C85" s="63">
        <f t="shared" si="7"/>
        <v>0</v>
      </c>
      <c r="D85" s="62">
        <f t="shared" si="8"/>
        <v>0</v>
      </c>
      <c r="F85" s="49"/>
      <c r="G85" s="49"/>
      <c r="L85" s="59">
        <f t="shared" si="3"/>
        <v>64</v>
      </c>
      <c r="M85" s="60" t="s">
        <v>67</v>
      </c>
      <c r="N85" s="59">
        <v>1</v>
      </c>
      <c r="O85" s="60" t="s">
        <v>527</v>
      </c>
      <c r="P85" s="60">
        <v>561</v>
      </c>
      <c r="Q85" s="60">
        <v>1009.8000000000001</v>
      </c>
    </row>
    <row r="86" spans="1:17" ht="14.25">
      <c r="A86" s="48">
        <v>63</v>
      </c>
      <c r="B86" s="57">
        <f t="shared" si="9"/>
        <v>0</v>
      </c>
      <c r="C86" s="63">
        <f t="shared" si="7"/>
        <v>0</v>
      </c>
      <c r="D86" s="62">
        <f t="shared" si="8"/>
        <v>0</v>
      </c>
      <c r="F86" s="49"/>
      <c r="G86" s="49"/>
      <c r="L86" s="59">
        <f t="shared" si="3"/>
        <v>65</v>
      </c>
      <c r="M86" s="60" t="s">
        <v>68</v>
      </c>
      <c r="N86" s="59">
        <v>1</v>
      </c>
      <c r="O86" s="60" t="s">
        <v>528</v>
      </c>
      <c r="P86" s="60">
        <v>561</v>
      </c>
      <c r="Q86" s="60">
        <v>1009.8000000000001</v>
      </c>
    </row>
    <row r="87" spans="1:17" ht="14.25">
      <c r="A87" s="48">
        <v>64</v>
      </c>
      <c r="B87" s="57">
        <f t="shared" si="9"/>
        <v>0</v>
      </c>
      <c r="C87" s="63">
        <f t="shared" si="7"/>
        <v>0</v>
      </c>
      <c r="D87" s="62">
        <f t="shared" si="8"/>
        <v>0</v>
      </c>
      <c r="F87" s="49"/>
      <c r="G87" s="49"/>
      <c r="L87" s="59">
        <f t="shared" ref="L87:L150" si="10">IF(COUNTIF($M87,"*"&amp;$D$13&amp;"*")=1,L86+1,L86)</f>
        <v>66</v>
      </c>
      <c r="M87" s="60" t="s">
        <v>69</v>
      </c>
      <c r="N87" s="59">
        <v>1</v>
      </c>
      <c r="O87" s="60" t="s">
        <v>529</v>
      </c>
      <c r="P87" s="60">
        <v>561</v>
      </c>
      <c r="Q87" s="60">
        <v>1009.8000000000001</v>
      </c>
    </row>
    <row r="88" spans="1:17" ht="14.25">
      <c r="A88" s="48">
        <v>65</v>
      </c>
      <c r="B88" s="57">
        <f t="shared" si="9"/>
        <v>0</v>
      </c>
      <c r="C88" s="63">
        <f t="shared" si="7"/>
        <v>0</v>
      </c>
      <c r="D88" s="62">
        <f t="shared" si="8"/>
        <v>0</v>
      </c>
      <c r="F88" s="49"/>
      <c r="G88" s="49"/>
      <c r="L88" s="59">
        <f t="shared" si="10"/>
        <v>67</v>
      </c>
      <c r="M88" s="60" t="s">
        <v>70</v>
      </c>
      <c r="N88" s="59">
        <v>1</v>
      </c>
      <c r="O88" s="60" t="s">
        <v>530</v>
      </c>
      <c r="P88" s="60">
        <v>561</v>
      </c>
      <c r="Q88" s="60">
        <v>1009.8000000000001</v>
      </c>
    </row>
    <row r="89" spans="1:17" ht="14.25">
      <c r="A89" s="48">
        <v>66</v>
      </c>
      <c r="B89" s="57">
        <f t="shared" si="9"/>
        <v>0</v>
      </c>
      <c r="C89" s="63">
        <f t="shared" si="7"/>
        <v>0</v>
      </c>
      <c r="D89" s="62">
        <f t="shared" si="8"/>
        <v>0</v>
      </c>
      <c r="F89" s="49"/>
      <c r="G89" s="49"/>
      <c r="L89" s="59">
        <f t="shared" si="10"/>
        <v>68</v>
      </c>
      <c r="M89" s="60" t="s">
        <v>71</v>
      </c>
      <c r="N89" s="59">
        <v>1</v>
      </c>
      <c r="O89" s="60" t="s">
        <v>531</v>
      </c>
      <c r="P89" s="60">
        <v>561</v>
      </c>
      <c r="Q89" s="60">
        <v>1009.8000000000001</v>
      </c>
    </row>
    <row r="90" spans="1:17" ht="14.25">
      <c r="A90" s="48">
        <v>67</v>
      </c>
      <c r="B90" s="57">
        <f t="shared" si="9"/>
        <v>0</v>
      </c>
      <c r="C90" s="63">
        <f t="shared" si="7"/>
        <v>0</v>
      </c>
      <c r="D90" s="62">
        <f t="shared" si="8"/>
        <v>0</v>
      </c>
      <c r="F90" s="49"/>
      <c r="G90" s="49"/>
      <c r="L90" s="59">
        <f t="shared" si="10"/>
        <v>69</v>
      </c>
      <c r="M90" s="60" t="s">
        <v>72</v>
      </c>
      <c r="N90" s="59">
        <v>1</v>
      </c>
      <c r="O90" s="60" t="s">
        <v>532</v>
      </c>
      <c r="P90" s="60">
        <v>561</v>
      </c>
      <c r="Q90" s="60">
        <v>1009.8000000000001</v>
      </c>
    </row>
    <row r="91" spans="1:17" ht="14.25">
      <c r="A91" s="48">
        <v>68</v>
      </c>
      <c r="B91" s="57">
        <f t="shared" si="9"/>
        <v>0</v>
      </c>
      <c r="C91" s="63">
        <f t="shared" si="7"/>
        <v>0</v>
      </c>
      <c r="D91" s="62">
        <f t="shared" si="8"/>
        <v>0</v>
      </c>
      <c r="F91" s="49"/>
      <c r="G91" s="49"/>
      <c r="L91" s="59">
        <f t="shared" si="10"/>
        <v>70</v>
      </c>
      <c r="M91" s="60" t="s">
        <v>73</v>
      </c>
      <c r="N91" s="59">
        <v>1</v>
      </c>
      <c r="O91" s="60" t="s">
        <v>533</v>
      </c>
      <c r="P91" s="60">
        <v>561</v>
      </c>
      <c r="Q91" s="60">
        <v>1009.8000000000001</v>
      </c>
    </row>
    <row r="92" spans="1:17" ht="14.25">
      <c r="A92" s="48">
        <v>69</v>
      </c>
      <c r="B92" s="57">
        <f t="shared" si="9"/>
        <v>0</v>
      </c>
      <c r="C92" s="63">
        <f t="shared" si="7"/>
        <v>0</v>
      </c>
      <c r="D92" s="62">
        <f t="shared" si="8"/>
        <v>0</v>
      </c>
      <c r="F92" s="49"/>
      <c r="G92" s="49"/>
      <c r="L92" s="59">
        <f t="shared" si="10"/>
        <v>71</v>
      </c>
      <c r="M92" s="60" t="s">
        <v>74</v>
      </c>
      <c r="N92" s="59">
        <v>1</v>
      </c>
      <c r="O92" s="60" t="s">
        <v>534</v>
      </c>
      <c r="P92" s="60">
        <v>561</v>
      </c>
      <c r="Q92" s="60">
        <v>1009.8000000000001</v>
      </c>
    </row>
    <row r="93" spans="1:17" ht="14.25">
      <c r="A93" s="48">
        <v>70</v>
      </c>
      <c r="B93" s="57">
        <f t="shared" si="9"/>
        <v>0</v>
      </c>
      <c r="C93" s="63">
        <f t="shared" si="7"/>
        <v>0</v>
      </c>
      <c r="D93" s="62">
        <f t="shared" si="8"/>
        <v>0</v>
      </c>
      <c r="F93" s="49"/>
      <c r="G93" s="49"/>
      <c r="L93" s="59">
        <f t="shared" si="10"/>
        <v>72</v>
      </c>
      <c r="M93" s="60" t="s">
        <v>75</v>
      </c>
      <c r="N93" s="59">
        <v>1</v>
      </c>
      <c r="O93" s="60" t="s">
        <v>535</v>
      </c>
      <c r="P93" s="60">
        <v>561</v>
      </c>
      <c r="Q93" s="60">
        <v>1009.8000000000001</v>
      </c>
    </row>
    <row r="94" spans="1:17" ht="14.25">
      <c r="A94" s="48">
        <v>71</v>
      </c>
      <c r="B94" s="57">
        <f t="shared" si="9"/>
        <v>0</v>
      </c>
      <c r="C94" s="63">
        <f t="shared" si="7"/>
        <v>0</v>
      </c>
      <c r="D94" s="62">
        <f t="shared" si="8"/>
        <v>0</v>
      </c>
      <c r="F94" s="49"/>
      <c r="G94" s="49"/>
      <c r="L94" s="59">
        <f t="shared" si="10"/>
        <v>73</v>
      </c>
      <c r="M94" s="60" t="s">
        <v>76</v>
      </c>
      <c r="N94" s="59">
        <v>1</v>
      </c>
      <c r="O94" s="60" t="s">
        <v>536</v>
      </c>
      <c r="P94" s="60">
        <v>561</v>
      </c>
      <c r="Q94" s="60">
        <v>1009.8000000000001</v>
      </c>
    </row>
    <row r="95" spans="1:17" ht="14.25">
      <c r="A95" s="48">
        <v>72</v>
      </c>
      <c r="B95" s="57">
        <f t="shared" si="9"/>
        <v>0</v>
      </c>
      <c r="C95" s="63">
        <f t="shared" si="7"/>
        <v>0</v>
      </c>
      <c r="D95" s="62">
        <f t="shared" si="8"/>
        <v>0</v>
      </c>
      <c r="F95" s="49"/>
      <c r="G95" s="49"/>
      <c r="L95" s="59">
        <f t="shared" si="10"/>
        <v>74</v>
      </c>
      <c r="M95" s="60" t="s">
        <v>77</v>
      </c>
      <c r="N95" s="59">
        <v>1</v>
      </c>
      <c r="O95" s="60" t="s">
        <v>537</v>
      </c>
      <c r="P95" s="60">
        <v>561</v>
      </c>
      <c r="Q95" s="60">
        <v>1009.8000000000001</v>
      </c>
    </row>
    <row r="96" spans="1:17" ht="14.25">
      <c r="A96" s="48">
        <v>73</v>
      </c>
      <c r="B96" s="57">
        <f t="shared" si="9"/>
        <v>0</v>
      </c>
      <c r="C96" s="63">
        <f t="shared" si="7"/>
        <v>0</v>
      </c>
      <c r="D96" s="62">
        <f t="shared" si="8"/>
        <v>0</v>
      </c>
      <c r="F96" s="49"/>
      <c r="G96" s="49"/>
      <c r="L96" s="59">
        <f t="shared" si="10"/>
        <v>75</v>
      </c>
      <c r="M96" s="60" t="s">
        <v>78</v>
      </c>
      <c r="N96" s="59">
        <v>1</v>
      </c>
      <c r="O96" s="60" t="s">
        <v>538</v>
      </c>
      <c r="P96" s="60">
        <v>561</v>
      </c>
      <c r="Q96" s="60">
        <v>1009.8000000000001</v>
      </c>
    </row>
    <row r="97" spans="1:17" ht="14.25">
      <c r="A97" s="48">
        <v>74</v>
      </c>
      <c r="B97" s="57">
        <f t="shared" si="9"/>
        <v>0</v>
      </c>
      <c r="C97" s="63">
        <f t="shared" si="7"/>
        <v>0</v>
      </c>
      <c r="D97" s="62">
        <f t="shared" si="8"/>
        <v>0</v>
      </c>
      <c r="F97" s="49"/>
      <c r="G97" s="49"/>
      <c r="L97" s="59">
        <f t="shared" si="10"/>
        <v>76</v>
      </c>
      <c r="M97" s="60" t="s">
        <v>79</v>
      </c>
      <c r="N97" s="59">
        <v>1</v>
      </c>
      <c r="O97" s="60" t="s">
        <v>486</v>
      </c>
      <c r="P97" s="60">
        <v>561</v>
      </c>
      <c r="Q97" s="60">
        <v>1009.8000000000001</v>
      </c>
    </row>
    <row r="98" spans="1:17" ht="14.25">
      <c r="A98" s="48">
        <v>75</v>
      </c>
      <c r="B98" s="57">
        <f t="shared" si="9"/>
        <v>0</v>
      </c>
      <c r="C98" s="63">
        <f t="shared" si="7"/>
        <v>0</v>
      </c>
      <c r="D98" s="62">
        <f t="shared" si="8"/>
        <v>0</v>
      </c>
      <c r="F98" s="49"/>
      <c r="G98" s="49"/>
      <c r="L98" s="59">
        <f t="shared" si="10"/>
        <v>77</v>
      </c>
      <c r="M98" s="60" t="s">
        <v>414</v>
      </c>
      <c r="N98" s="59">
        <v>1</v>
      </c>
      <c r="O98" s="60" t="s">
        <v>446</v>
      </c>
      <c r="P98" s="60">
        <v>561</v>
      </c>
      <c r="Q98" s="60">
        <v>1009.8000000000001</v>
      </c>
    </row>
    <row r="99" spans="1:17" ht="14.25">
      <c r="A99" s="48">
        <v>76</v>
      </c>
      <c r="B99" s="57">
        <f t="shared" si="9"/>
        <v>0</v>
      </c>
      <c r="C99" s="63">
        <f t="shared" si="7"/>
        <v>0</v>
      </c>
      <c r="D99" s="62">
        <f t="shared" si="8"/>
        <v>0</v>
      </c>
      <c r="F99" s="49"/>
      <c r="G99" s="49"/>
      <c r="L99" s="59">
        <f t="shared" si="10"/>
        <v>78</v>
      </c>
      <c r="M99" s="60" t="s">
        <v>80</v>
      </c>
      <c r="N99" s="59">
        <v>1</v>
      </c>
      <c r="O99" s="60" t="s">
        <v>539</v>
      </c>
      <c r="P99" s="60">
        <v>561</v>
      </c>
      <c r="Q99" s="60">
        <v>1009.8000000000001</v>
      </c>
    </row>
    <row r="100" spans="1:17" ht="14.25">
      <c r="A100" s="48">
        <v>77</v>
      </c>
      <c r="B100" s="57">
        <f t="shared" si="9"/>
        <v>0</v>
      </c>
      <c r="C100" s="63">
        <f t="shared" si="7"/>
        <v>0</v>
      </c>
      <c r="D100" s="62">
        <f t="shared" si="8"/>
        <v>0</v>
      </c>
      <c r="F100" s="49"/>
      <c r="G100" s="49"/>
      <c r="L100" s="59">
        <f t="shared" si="10"/>
        <v>79</v>
      </c>
      <c r="M100" s="60" t="s">
        <v>442</v>
      </c>
      <c r="N100" s="59">
        <v>1</v>
      </c>
      <c r="O100" s="60" t="s">
        <v>540</v>
      </c>
      <c r="P100" s="60">
        <v>561</v>
      </c>
      <c r="Q100" s="60">
        <v>1009.8000000000001</v>
      </c>
    </row>
    <row r="101" spans="1:17" ht="14.25">
      <c r="A101" s="48">
        <v>78</v>
      </c>
      <c r="B101" s="57">
        <f t="shared" si="9"/>
        <v>0</v>
      </c>
      <c r="C101" s="63">
        <f t="shared" si="7"/>
        <v>0</v>
      </c>
      <c r="D101" s="62">
        <f t="shared" si="8"/>
        <v>0</v>
      </c>
      <c r="F101" s="49"/>
      <c r="G101" s="49"/>
      <c r="L101" s="59">
        <f t="shared" si="10"/>
        <v>80</v>
      </c>
      <c r="M101" s="60" t="s">
        <v>81</v>
      </c>
      <c r="N101" s="59">
        <v>1</v>
      </c>
      <c r="O101" s="60" t="s">
        <v>541</v>
      </c>
      <c r="P101" s="60">
        <v>561</v>
      </c>
      <c r="Q101" s="60">
        <v>1009.8000000000001</v>
      </c>
    </row>
    <row r="102" spans="1:17" ht="14.25">
      <c r="A102" s="48">
        <v>79</v>
      </c>
      <c r="B102" s="57">
        <f t="shared" si="9"/>
        <v>0</v>
      </c>
      <c r="C102" s="63">
        <f t="shared" si="7"/>
        <v>0</v>
      </c>
      <c r="D102" s="62">
        <f t="shared" si="8"/>
        <v>0</v>
      </c>
      <c r="F102" s="49"/>
      <c r="G102" s="49"/>
      <c r="L102" s="59">
        <f t="shared" si="10"/>
        <v>81</v>
      </c>
      <c r="M102" s="60" t="s">
        <v>82</v>
      </c>
      <c r="N102" s="59">
        <v>1</v>
      </c>
      <c r="O102" s="60" t="s">
        <v>542</v>
      </c>
      <c r="P102" s="60">
        <v>561</v>
      </c>
      <c r="Q102" s="60">
        <v>1009.8000000000001</v>
      </c>
    </row>
    <row r="103" spans="1:17" ht="14.25">
      <c r="A103" s="48">
        <v>80</v>
      </c>
      <c r="B103" s="57">
        <f t="shared" si="9"/>
        <v>0</v>
      </c>
      <c r="C103" s="63">
        <f t="shared" si="7"/>
        <v>0</v>
      </c>
      <c r="D103" s="62">
        <f t="shared" si="8"/>
        <v>0</v>
      </c>
      <c r="F103" s="49"/>
      <c r="G103" s="49"/>
      <c r="L103" s="59">
        <f t="shared" si="10"/>
        <v>82</v>
      </c>
      <c r="M103" s="60" t="s">
        <v>83</v>
      </c>
      <c r="N103" s="59">
        <v>1</v>
      </c>
      <c r="O103" s="60" t="s">
        <v>543</v>
      </c>
      <c r="P103" s="60">
        <v>561</v>
      </c>
      <c r="Q103" s="60">
        <v>1009.8000000000001</v>
      </c>
    </row>
    <row r="104" spans="1:17" ht="14.25">
      <c r="A104" s="48">
        <v>81</v>
      </c>
      <c r="B104" s="57">
        <f t="shared" si="9"/>
        <v>0</v>
      </c>
      <c r="C104" s="63">
        <f t="shared" si="7"/>
        <v>0</v>
      </c>
      <c r="D104" s="62">
        <f t="shared" si="8"/>
        <v>0</v>
      </c>
      <c r="F104" s="49"/>
      <c r="G104" s="49"/>
      <c r="L104" s="59">
        <f t="shared" si="10"/>
        <v>83</v>
      </c>
      <c r="M104" s="60" t="s">
        <v>84</v>
      </c>
      <c r="N104" s="59">
        <v>1</v>
      </c>
      <c r="O104" s="60" t="s">
        <v>544</v>
      </c>
      <c r="P104" s="60">
        <v>561</v>
      </c>
      <c r="Q104" s="60">
        <v>1009.8000000000001</v>
      </c>
    </row>
    <row r="105" spans="1:17" ht="14.25">
      <c r="A105" s="48">
        <v>82</v>
      </c>
      <c r="B105" s="57">
        <f t="shared" si="9"/>
        <v>0</v>
      </c>
      <c r="C105" s="63">
        <f t="shared" si="7"/>
        <v>0</v>
      </c>
      <c r="D105" s="62">
        <f t="shared" si="8"/>
        <v>0</v>
      </c>
      <c r="F105" s="49"/>
      <c r="G105" s="49"/>
      <c r="L105" s="59">
        <f t="shared" si="10"/>
        <v>84</v>
      </c>
      <c r="M105" s="60" t="s">
        <v>85</v>
      </c>
      <c r="N105" s="59">
        <v>1</v>
      </c>
      <c r="O105" s="60" t="s">
        <v>545</v>
      </c>
      <c r="P105" s="60">
        <v>561</v>
      </c>
      <c r="Q105" s="60">
        <v>1009.8000000000001</v>
      </c>
    </row>
    <row r="106" spans="1:17" ht="14.25">
      <c r="A106" s="48">
        <v>83</v>
      </c>
      <c r="B106" s="57">
        <f t="shared" si="9"/>
        <v>0</v>
      </c>
      <c r="C106" s="63">
        <f t="shared" si="7"/>
        <v>0</v>
      </c>
      <c r="D106" s="62">
        <f t="shared" si="8"/>
        <v>0</v>
      </c>
      <c r="F106" s="49"/>
      <c r="G106" s="49"/>
      <c r="L106" s="59">
        <f t="shared" si="10"/>
        <v>85</v>
      </c>
      <c r="M106" s="60" t="s">
        <v>86</v>
      </c>
      <c r="N106" s="59">
        <v>1</v>
      </c>
      <c r="O106" s="60" t="s">
        <v>546</v>
      </c>
      <c r="P106" s="60">
        <v>561</v>
      </c>
      <c r="Q106" s="60">
        <v>1009.8000000000001</v>
      </c>
    </row>
    <row r="107" spans="1:17" ht="14.25">
      <c r="A107" s="48">
        <v>84</v>
      </c>
      <c r="B107" s="57">
        <f t="shared" si="9"/>
        <v>0</v>
      </c>
      <c r="C107" s="63">
        <f t="shared" si="7"/>
        <v>0</v>
      </c>
      <c r="D107" s="62">
        <f t="shared" si="8"/>
        <v>0</v>
      </c>
      <c r="F107" s="49"/>
      <c r="G107" s="49"/>
      <c r="L107" s="59">
        <f t="shared" si="10"/>
        <v>86</v>
      </c>
      <c r="M107" s="60" t="s">
        <v>87</v>
      </c>
      <c r="N107" s="59">
        <v>1</v>
      </c>
      <c r="O107" s="60" t="s">
        <v>547</v>
      </c>
      <c r="P107" s="60">
        <v>561</v>
      </c>
      <c r="Q107" s="60">
        <v>1009.8000000000001</v>
      </c>
    </row>
    <row r="108" spans="1:17" ht="14.25">
      <c r="A108" s="48">
        <v>85</v>
      </c>
      <c r="B108" s="57">
        <f t="shared" si="9"/>
        <v>0</v>
      </c>
      <c r="C108" s="63">
        <f t="shared" si="7"/>
        <v>0</v>
      </c>
      <c r="D108" s="62">
        <f t="shared" si="8"/>
        <v>0</v>
      </c>
      <c r="F108" s="49"/>
      <c r="G108" s="49"/>
      <c r="L108" s="59">
        <f t="shared" si="10"/>
        <v>87</v>
      </c>
      <c r="M108" s="60" t="s">
        <v>88</v>
      </c>
      <c r="N108" s="59">
        <v>1</v>
      </c>
      <c r="O108" s="60" t="s">
        <v>548</v>
      </c>
      <c r="P108" s="60">
        <v>561</v>
      </c>
      <c r="Q108" s="60">
        <v>1009.8000000000001</v>
      </c>
    </row>
    <row r="109" spans="1:17" ht="14.25">
      <c r="A109" s="48">
        <v>86</v>
      </c>
      <c r="B109" s="57">
        <f t="shared" si="9"/>
        <v>0</v>
      </c>
      <c r="C109" s="63">
        <f t="shared" si="7"/>
        <v>0</v>
      </c>
      <c r="D109" s="62">
        <f t="shared" si="8"/>
        <v>0</v>
      </c>
      <c r="F109" s="49"/>
      <c r="G109" s="49"/>
      <c r="L109" s="59">
        <f t="shared" si="10"/>
        <v>88</v>
      </c>
      <c r="M109" s="60" t="s">
        <v>89</v>
      </c>
      <c r="N109" s="59">
        <v>1</v>
      </c>
      <c r="O109" s="60" t="s">
        <v>549</v>
      </c>
      <c r="P109" s="60">
        <v>561</v>
      </c>
      <c r="Q109" s="60">
        <v>1009.8000000000001</v>
      </c>
    </row>
    <row r="110" spans="1:17" ht="14.25">
      <c r="A110" s="48">
        <v>87</v>
      </c>
      <c r="B110" s="57">
        <f t="shared" si="9"/>
        <v>0</v>
      </c>
      <c r="C110" s="63">
        <f t="shared" si="7"/>
        <v>0</v>
      </c>
      <c r="D110" s="62">
        <f t="shared" si="8"/>
        <v>0</v>
      </c>
      <c r="F110" s="49"/>
      <c r="G110" s="49"/>
      <c r="L110" s="59">
        <f t="shared" si="10"/>
        <v>89</v>
      </c>
      <c r="M110" s="60" t="s">
        <v>90</v>
      </c>
      <c r="N110" s="59">
        <v>1</v>
      </c>
      <c r="O110" s="60" t="s">
        <v>550</v>
      </c>
      <c r="P110" s="60">
        <v>561</v>
      </c>
      <c r="Q110" s="60">
        <v>1009.8000000000001</v>
      </c>
    </row>
    <row r="111" spans="1:17" ht="14.25">
      <c r="A111" s="48">
        <v>88</v>
      </c>
      <c r="B111" s="57">
        <f t="shared" si="9"/>
        <v>0</v>
      </c>
      <c r="C111" s="63">
        <f t="shared" si="7"/>
        <v>0</v>
      </c>
      <c r="D111" s="62">
        <f t="shared" si="8"/>
        <v>0</v>
      </c>
      <c r="F111" s="49"/>
      <c r="G111" s="49"/>
      <c r="L111" s="59">
        <f t="shared" si="10"/>
        <v>90</v>
      </c>
      <c r="M111" s="60" t="s">
        <v>91</v>
      </c>
      <c r="N111" s="59">
        <v>1</v>
      </c>
      <c r="O111" s="60" t="s">
        <v>551</v>
      </c>
      <c r="P111" s="60">
        <v>561</v>
      </c>
      <c r="Q111" s="60">
        <v>1009.8000000000001</v>
      </c>
    </row>
    <row r="112" spans="1:17" ht="14.25">
      <c r="A112" s="48">
        <v>89</v>
      </c>
      <c r="B112" s="57">
        <f t="shared" si="9"/>
        <v>0</v>
      </c>
      <c r="C112" s="63">
        <f t="shared" si="7"/>
        <v>0</v>
      </c>
      <c r="D112" s="62">
        <f t="shared" si="8"/>
        <v>0</v>
      </c>
      <c r="F112" s="49"/>
      <c r="G112" s="49"/>
      <c r="L112" s="59">
        <f t="shared" si="10"/>
        <v>91</v>
      </c>
      <c r="M112" s="60" t="s">
        <v>415</v>
      </c>
      <c r="N112" s="59">
        <v>1</v>
      </c>
      <c r="O112" s="60" t="s">
        <v>447</v>
      </c>
      <c r="P112" s="60">
        <v>561</v>
      </c>
      <c r="Q112" s="60">
        <v>1009.8000000000001</v>
      </c>
    </row>
    <row r="113" spans="1:17" ht="14.25">
      <c r="A113" s="48">
        <v>90</v>
      </c>
      <c r="B113" s="57">
        <f t="shared" si="9"/>
        <v>0</v>
      </c>
      <c r="C113" s="63">
        <f t="shared" si="7"/>
        <v>0</v>
      </c>
      <c r="D113" s="62">
        <f t="shared" si="8"/>
        <v>0</v>
      </c>
      <c r="F113" s="49"/>
      <c r="G113" s="49"/>
      <c r="L113" s="59">
        <f t="shared" si="10"/>
        <v>92</v>
      </c>
      <c r="M113" s="60" t="s">
        <v>92</v>
      </c>
      <c r="N113" s="59">
        <v>1</v>
      </c>
      <c r="O113" s="60" t="s">
        <v>552</v>
      </c>
      <c r="P113" s="60">
        <v>561</v>
      </c>
      <c r="Q113" s="60">
        <v>1009.8000000000001</v>
      </c>
    </row>
    <row r="114" spans="1:17" ht="14.25">
      <c r="A114" s="48">
        <v>91</v>
      </c>
      <c r="B114" s="57">
        <f t="shared" ref="B114:B116" si="11">IF(AND($L$21&gt;=A121,$D$13&gt;0),A121,0)</f>
        <v>0</v>
      </c>
      <c r="C114" s="63">
        <f t="shared" si="7"/>
        <v>0</v>
      </c>
      <c r="D114" s="62">
        <f t="shared" si="8"/>
        <v>0</v>
      </c>
      <c r="F114" s="49"/>
      <c r="G114" s="49"/>
      <c r="L114" s="59">
        <f t="shared" si="10"/>
        <v>93</v>
      </c>
      <c r="M114" s="60" t="s">
        <v>93</v>
      </c>
      <c r="N114" s="59">
        <v>1</v>
      </c>
      <c r="O114" s="60" t="s">
        <v>553</v>
      </c>
      <c r="P114" s="60">
        <v>561</v>
      </c>
      <c r="Q114" s="60">
        <v>1009.8000000000001</v>
      </c>
    </row>
    <row r="115" spans="1:17" ht="14.25">
      <c r="A115" s="48">
        <v>92</v>
      </c>
      <c r="B115" s="57">
        <f t="shared" si="11"/>
        <v>0</v>
      </c>
      <c r="C115" s="63">
        <f t="shared" si="7"/>
        <v>0</v>
      </c>
      <c r="D115" s="62">
        <f t="shared" si="8"/>
        <v>0</v>
      </c>
      <c r="F115" s="49"/>
      <c r="G115" s="49"/>
      <c r="L115" s="59">
        <f t="shared" si="10"/>
        <v>94</v>
      </c>
      <c r="M115" s="60" t="s">
        <v>94</v>
      </c>
      <c r="N115" s="59">
        <v>1</v>
      </c>
      <c r="O115" s="60" t="s">
        <v>554</v>
      </c>
      <c r="P115" s="60">
        <v>561</v>
      </c>
      <c r="Q115" s="60">
        <v>1009.8000000000001</v>
      </c>
    </row>
    <row r="116" spans="1:17" ht="14.25">
      <c r="A116" s="48">
        <v>93</v>
      </c>
      <c r="B116" s="57">
        <f t="shared" si="11"/>
        <v>0</v>
      </c>
      <c r="C116" s="63">
        <f t="shared" si="7"/>
        <v>0</v>
      </c>
      <c r="D116" s="62">
        <f t="shared" si="8"/>
        <v>0</v>
      </c>
      <c r="F116" s="49"/>
      <c r="G116" s="49"/>
      <c r="L116" s="59">
        <f t="shared" si="10"/>
        <v>95</v>
      </c>
      <c r="M116" s="60" t="s">
        <v>95</v>
      </c>
      <c r="N116" s="59">
        <v>1</v>
      </c>
      <c r="O116" s="60" t="s">
        <v>555</v>
      </c>
      <c r="P116" s="60">
        <v>561</v>
      </c>
      <c r="Q116" s="60">
        <v>1009.8000000000001</v>
      </c>
    </row>
    <row r="117" spans="1:17">
      <c r="A117" s="48">
        <v>94</v>
      </c>
      <c r="F117" s="49"/>
      <c r="G117" s="49"/>
      <c r="L117" s="59">
        <f t="shared" si="10"/>
        <v>96</v>
      </c>
      <c r="M117" s="60" t="s">
        <v>96</v>
      </c>
      <c r="N117" s="59">
        <v>1</v>
      </c>
      <c r="O117" s="60" t="s">
        <v>556</v>
      </c>
      <c r="P117" s="60">
        <v>561</v>
      </c>
      <c r="Q117" s="60">
        <v>1009.8000000000001</v>
      </c>
    </row>
    <row r="118" spans="1:17">
      <c r="A118" s="48">
        <v>95</v>
      </c>
      <c r="F118" s="49"/>
      <c r="G118" s="49"/>
      <c r="L118" s="59">
        <f t="shared" si="10"/>
        <v>97</v>
      </c>
      <c r="M118" s="60" t="s">
        <v>97</v>
      </c>
      <c r="N118" s="59">
        <v>1</v>
      </c>
      <c r="O118" s="60" t="s">
        <v>557</v>
      </c>
      <c r="P118" s="60">
        <v>561</v>
      </c>
      <c r="Q118" s="60">
        <v>1009.8000000000001</v>
      </c>
    </row>
    <row r="119" spans="1:17">
      <c r="A119" s="48">
        <v>96</v>
      </c>
      <c r="F119" s="49"/>
      <c r="G119" s="49"/>
      <c r="L119" s="59">
        <f t="shared" si="10"/>
        <v>98</v>
      </c>
      <c r="M119" s="60" t="s">
        <v>98</v>
      </c>
      <c r="N119" s="59">
        <v>1</v>
      </c>
      <c r="O119" s="60" t="s">
        <v>558</v>
      </c>
      <c r="P119" s="60">
        <v>561</v>
      </c>
      <c r="Q119" s="60">
        <v>1009.8000000000001</v>
      </c>
    </row>
    <row r="120" spans="1:17">
      <c r="A120" s="48">
        <v>97</v>
      </c>
      <c r="F120" s="49"/>
      <c r="G120" s="49"/>
      <c r="L120" s="59">
        <f t="shared" si="10"/>
        <v>99</v>
      </c>
      <c r="M120" s="60" t="s">
        <v>99</v>
      </c>
      <c r="N120" s="59">
        <v>1</v>
      </c>
      <c r="O120" s="60" t="s">
        <v>559</v>
      </c>
      <c r="P120" s="60">
        <v>561</v>
      </c>
      <c r="Q120" s="60">
        <v>1009.8000000000001</v>
      </c>
    </row>
    <row r="121" spans="1:17">
      <c r="A121" s="48">
        <v>98</v>
      </c>
      <c r="F121" s="49"/>
      <c r="G121" s="49"/>
      <c r="L121" s="59">
        <f t="shared" si="10"/>
        <v>100</v>
      </c>
      <c r="M121" s="60" t="s">
        <v>100</v>
      </c>
      <c r="N121" s="59">
        <v>1</v>
      </c>
      <c r="O121" s="60" t="s">
        <v>560</v>
      </c>
      <c r="P121" s="60">
        <v>561</v>
      </c>
      <c r="Q121" s="60">
        <v>1009.8000000000001</v>
      </c>
    </row>
    <row r="122" spans="1:17">
      <c r="A122" s="48">
        <v>99</v>
      </c>
      <c r="F122" s="49"/>
      <c r="G122" s="49"/>
      <c r="L122" s="59">
        <f t="shared" si="10"/>
        <v>101</v>
      </c>
      <c r="M122" s="60" t="s">
        <v>101</v>
      </c>
      <c r="N122" s="59">
        <v>1</v>
      </c>
      <c r="O122" s="60" t="s">
        <v>561</v>
      </c>
      <c r="P122" s="60">
        <v>561</v>
      </c>
      <c r="Q122" s="60">
        <v>1009.8000000000001</v>
      </c>
    </row>
    <row r="123" spans="1:17">
      <c r="A123" s="48">
        <v>100</v>
      </c>
      <c r="F123" s="49"/>
      <c r="G123" s="49"/>
      <c r="L123" s="59">
        <f t="shared" si="10"/>
        <v>102</v>
      </c>
      <c r="M123" s="60" t="s">
        <v>102</v>
      </c>
      <c r="N123" s="59">
        <v>1</v>
      </c>
      <c r="O123" s="60" t="s">
        <v>562</v>
      </c>
      <c r="P123" s="60">
        <v>561</v>
      </c>
      <c r="Q123" s="60">
        <v>1009.8000000000001</v>
      </c>
    </row>
    <row r="124" spans="1:17">
      <c r="F124" s="49"/>
      <c r="L124" s="59">
        <f t="shared" si="10"/>
        <v>103</v>
      </c>
      <c r="M124" s="60" t="s">
        <v>103</v>
      </c>
      <c r="N124" s="59">
        <v>1</v>
      </c>
      <c r="O124" s="60" t="s">
        <v>563</v>
      </c>
      <c r="P124" s="60">
        <v>561</v>
      </c>
      <c r="Q124" s="60">
        <v>1009.8000000000001</v>
      </c>
    </row>
    <row r="125" spans="1:17">
      <c r="F125" s="49"/>
      <c r="L125" s="59">
        <f t="shared" si="10"/>
        <v>104</v>
      </c>
      <c r="M125" s="60" t="s">
        <v>104</v>
      </c>
      <c r="N125" s="59">
        <v>1</v>
      </c>
      <c r="O125" s="60" t="s">
        <v>564</v>
      </c>
      <c r="P125" s="60">
        <v>561</v>
      </c>
      <c r="Q125" s="60">
        <v>1009.8000000000001</v>
      </c>
    </row>
    <row r="126" spans="1:17">
      <c r="F126" s="49"/>
      <c r="L126" s="59">
        <f t="shared" si="10"/>
        <v>105</v>
      </c>
      <c r="M126" s="60" t="s">
        <v>105</v>
      </c>
      <c r="N126" s="59">
        <v>1</v>
      </c>
      <c r="O126" s="60" t="s">
        <v>565</v>
      </c>
      <c r="P126" s="60">
        <v>561</v>
      </c>
      <c r="Q126" s="60">
        <v>1009.8000000000001</v>
      </c>
    </row>
    <row r="127" spans="1:17">
      <c r="F127" s="49"/>
      <c r="L127" s="59">
        <f t="shared" si="10"/>
        <v>106</v>
      </c>
      <c r="M127" s="60" t="s">
        <v>106</v>
      </c>
      <c r="N127" s="59">
        <v>1</v>
      </c>
      <c r="O127" s="60" t="s">
        <v>566</v>
      </c>
      <c r="P127" s="60">
        <v>561</v>
      </c>
      <c r="Q127" s="60">
        <v>1009.8000000000001</v>
      </c>
    </row>
    <row r="128" spans="1:17">
      <c r="F128" s="49"/>
      <c r="L128" s="59">
        <f t="shared" si="10"/>
        <v>107</v>
      </c>
      <c r="M128" s="60" t="s">
        <v>107</v>
      </c>
      <c r="N128" s="59">
        <v>1</v>
      </c>
      <c r="O128" s="60" t="s">
        <v>567</v>
      </c>
      <c r="P128" s="60">
        <v>561</v>
      </c>
      <c r="Q128" s="60">
        <v>1009.8000000000001</v>
      </c>
    </row>
    <row r="129" spans="6:17">
      <c r="F129" s="49"/>
      <c r="L129" s="59">
        <f t="shared" si="10"/>
        <v>108</v>
      </c>
      <c r="M129" s="60" t="s">
        <v>108</v>
      </c>
      <c r="N129" s="59">
        <v>1</v>
      </c>
      <c r="O129" s="60" t="s">
        <v>568</v>
      </c>
      <c r="P129" s="60">
        <v>561</v>
      </c>
      <c r="Q129" s="60">
        <v>1009.8000000000001</v>
      </c>
    </row>
    <row r="130" spans="6:17">
      <c r="F130" s="49"/>
      <c r="L130" s="59">
        <f t="shared" si="10"/>
        <v>109</v>
      </c>
      <c r="M130" s="60" t="s">
        <v>109</v>
      </c>
      <c r="N130" s="59">
        <v>1</v>
      </c>
      <c r="O130" s="60" t="s">
        <v>569</v>
      </c>
      <c r="P130" s="60">
        <v>561</v>
      </c>
      <c r="Q130" s="60">
        <v>1009.8000000000001</v>
      </c>
    </row>
    <row r="131" spans="6:17">
      <c r="F131" s="49"/>
      <c r="L131" s="59">
        <f t="shared" si="10"/>
        <v>110</v>
      </c>
      <c r="M131" s="60" t="s">
        <v>110</v>
      </c>
      <c r="N131" s="59">
        <v>1</v>
      </c>
      <c r="O131" s="60" t="s">
        <v>570</v>
      </c>
      <c r="P131" s="60">
        <v>561</v>
      </c>
      <c r="Q131" s="60">
        <v>1009.8000000000001</v>
      </c>
    </row>
    <row r="132" spans="6:17">
      <c r="F132" s="49"/>
      <c r="L132" s="59">
        <f t="shared" si="10"/>
        <v>111</v>
      </c>
      <c r="M132" s="60" t="s">
        <v>111</v>
      </c>
      <c r="N132" s="59">
        <v>1</v>
      </c>
      <c r="O132" s="60" t="s">
        <v>571</v>
      </c>
      <c r="P132" s="60">
        <v>561</v>
      </c>
      <c r="Q132" s="60">
        <v>1009.8000000000001</v>
      </c>
    </row>
    <row r="133" spans="6:17">
      <c r="F133" s="49"/>
      <c r="L133" s="59">
        <f t="shared" si="10"/>
        <v>112</v>
      </c>
      <c r="M133" s="60" t="s">
        <v>112</v>
      </c>
      <c r="N133" s="59">
        <v>1</v>
      </c>
      <c r="O133" s="60" t="s">
        <v>572</v>
      </c>
      <c r="P133" s="60">
        <v>561</v>
      </c>
      <c r="Q133" s="60">
        <v>1009.8000000000001</v>
      </c>
    </row>
    <row r="134" spans="6:17">
      <c r="F134" s="49"/>
      <c r="L134" s="59">
        <f t="shared" si="10"/>
        <v>113</v>
      </c>
      <c r="M134" s="60" t="s">
        <v>113</v>
      </c>
      <c r="N134" s="59">
        <v>1</v>
      </c>
      <c r="O134" s="60" t="s">
        <v>573</v>
      </c>
      <c r="P134" s="60">
        <v>561</v>
      </c>
      <c r="Q134" s="60">
        <v>1009.8000000000001</v>
      </c>
    </row>
    <row r="135" spans="6:17">
      <c r="F135" s="49"/>
      <c r="L135" s="59">
        <f t="shared" si="10"/>
        <v>114</v>
      </c>
      <c r="M135" s="60" t="s">
        <v>114</v>
      </c>
      <c r="N135" s="59">
        <v>1</v>
      </c>
      <c r="O135" s="60" t="s">
        <v>574</v>
      </c>
      <c r="P135" s="60">
        <v>561</v>
      </c>
      <c r="Q135" s="60">
        <v>1009.8000000000001</v>
      </c>
    </row>
    <row r="136" spans="6:17">
      <c r="F136" s="49"/>
      <c r="L136" s="59">
        <f t="shared" si="10"/>
        <v>115</v>
      </c>
      <c r="M136" s="60" t="s">
        <v>115</v>
      </c>
      <c r="N136" s="59">
        <v>1</v>
      </c>
      <c r="O136" s="60" t="s">
        <v>575</v>
      </c>
      <c r="P136" s="60">
        <v>561</v>
      </c>
      <c r="Q136" s="60">
        <v>1009.8000000000001</v>
      </c>
    </row>
    <row r="137" spans="6:17">
      <c r="F137" s="49"/>
      <c r="L137" s="59">
        <f t="shared" si="10"/>
        <v>116</v>
      </c>
      <c r="M137" s="60" t="s">
        <v>116</v>
      </c>
      <c r="N137" s="59">
        <v>1</v>
      </c>
      <c r="O137" s="60" t="s">
        <v>576</v>
      </c>
      <c r="P137" s="60">
        <v>561</v>
      </c>
      <c r="Q137" s="60">
        <v>1009.8000000000001</v>
      </c>
    </row>
    <row r="138" spans="6:17">
      <c r="F138" s="49"/>
      <c r="L138" s="59">
        <f t="shared" si="10"/>
        <v>117</v>
      </c>
      <c r="M138" s="60" t="s">
        <v>117</v>
      </c>
      <c r="N138" s="59">
        <v>1</v>
      </c>
      <c r="O138" s="60" t="s">
        <v>577</v>
      </c>
      <c r="P138" s="60">
        <v>561</v>
      </c>
      <c r="Q138" s="60">
        <v>1009.8000000000001</v>
      </c>
    </row>
    <row r="139" spans="6:17">
      <c r="F139" s="49"/>
      <c r="L139" s="59">
        <f t="shared" si="10"/>
        <v>118</v>
      </c>
      <c r="M139" s="60" t="s">
        <v>118</v>
      </c>
      <c r="N139" s="59">
        <v>1</v>
      </c>
      <c r="O139" s="60" t="s">
        <v>578</v>
      </c>
      <c r="P139" s="60">
        <v>561</v>
      </c>
      <c r="Q139" s="60">
        <v>1009.8000000000001</v>
      </c>
    </row>
    <row r="140" spans="6:17">
      <c r="F140" s="49"/>
      <c r="L140" s="59">
        <f t="shared" si="10"/>
        <v>119</v>
      </c>
      <c r="M140" s="60" t="s">
        <v>119</v>
      </c>
      <c r="N140" s="59">
        <v>1</v>
      </c>
      <c r="O140" s="60" t="s">
        <v>579</v>
      </c>
      <c r="P140" s="60">
        <v>561</v>
      </c>
      <c r="Q140" s="60">
        <v>1009.8000000000001</v>
      </c>
    </row>
    <row r="141" spans="6:17">
      <c r="F141" s="49"/>
      <c r="L141" s="59">
        <f t="shared" si="10"/>
        <v>120</v>
      </c>
      <c r="M141" s="60" t="s">
        <v>120</v>
      </c>
      <c r="N141" s="59">
        <v>1</v>
      </c>
      <c r="O141" s="60" t="s">
        <v>580</v>
      </c>
      <c r="P141" s="60">
        <v>561</v>
      </c>
      <c r="Q141" s="60">
        <v>1009.8000000000001</v>
      </c>
    </row>
    <row r="142" spans="6:17">
      <c r="F142" s="49"/>
      <c r="L142" s="59">
        <f t="shared" si="10"/>
        <v>121</v>
      </c>
      <c r="M142" s="60" t="s">
        <v>416</v>
      </c>
      <c r="N142" s="59">
        <v>1</v>
      </c>
      <c r="O142" s="60" t="s">
        <v>448</v>
      </c>
      <c r="P142" s="60">
        <v>561</v>
      </c>
      <c r="Q142" s="60">
        <v>1009.8000000000001</v>
      </c>
    </row>
    <row r="143" spans="6:17">
      <c r="F143" s="49"/>
      <c r="L143" s="59">
        <f t="shared" si="10"/>
        <v>122</v>
      </c>
      <c r="M143" s="60" t="s">
        <v>121</v>
      </c>
      <c r="N143" s="59">
        <v>1</v>
      </c>
      <c r="O143" s="60" t="s">
        <v>581</v>
      </c>
      <c r="P143" s="60">
        <v>561</v>
      </c>
      <c r="Q143" s="60">
        <v>1009.8000000000001</v>
      </c>
    </row>
    <row r="144" spans="6:17">
      <c r="F144" s="49"/>
      <c r="L144" s="59">
        <f t="shared" si="10"/>
        <v>123</v>
      </c>
      <c r="M144" s="60" t="s">
        <v>122</v>
      </c>
      <c r="N144" s="59">
        <v>1</v>
      </c>
      <c r="O144" s="60" t="s">
        <v>582</v>
      </c>
      <c r="P144" s="60">
        <v>561</v>
      </c>
      <c r="Q144" s="60">
        <v>1009.8000000000001</v>
      </c>
    </row>
    <row r="145" spans="6:17">
      <c r="F145" s="49"/>
      <c r="L145" s="59">
        <f t="shared" si="10"/>
        <v>124</v>
      </c>
      <c r="M145" s="60" t="s">
        <v>123</v>
      </c>
      <c r="N145" s="59">
        <v>1</v>
      </c>
      <c r="O145" s="60" t="s">
        <v>583</v>
      </c>
      <c r="P145" s="60">
        <v>561</v>
      </c>
      <c r="Q145" s="60">
        <v>1009.8000000000001</v>
      </c>
    </row>
    <row r="146" spans="6:17">
      <c r="F146" s="49"/>
      <c r="L146" s="59">
        <f t="shared" si="10"/>
        <v>125</v>
      </c>
      <c r="M146" s="60" t="s">
        <v>124</v>
      </c>
      <c r="N146" s="59">
        <v>1</v>
      </c>
      <c r="O146" s="60" t="s">
        <v>584</v>
      </c>
      <c r="P146" s="60">
        <v>561</v>
      </c>
      <c r="Q146" s="60">
        <v>1009.8000000000001</v>
      </c>
    </row>
    <row r="147" spans="6:17">
      <c r="F147" s="49"/>
      <c r="L147" s="59">
        <f t="shared" si="10"/>
        <v>126</v>
      </c>
      <c r="M147" s="60" t="s">
        <v>125</v>
      </c>
      <c r="N147" s="59">
        <v>1</v>
      </c>
      <c r="O147" s="60" t="s">
        <v>585</v>
      </c>
      <c r="P147" s="60">
        <v>561</v>
      </c>
      <c r="Q147" s="60">
        <v>1009.8000000000001</v>
      </c>
    </row>
    <row r="148" spans="6:17">
      <c r="F148" s="49"/>
      <c r="L148" s="59">
        <f t="shared" si="10"/>
        <v>127</v>
      </c>
      <c r="M148" s="60" t="s">
        <v>126</v>
      </c>
      <c r="N148" s="59">
        <v>1</v>
      </c>
      <c r="O148" s="60" t="s">
        <v>586</v>
      </c>
      <c r="P148" s="60">
        <v>561</v>
      </c>
      <c r="Q148" s="60">
        <v>1009.8000000000001</v>
      </c>
    </row>
    <row r="149" spans="6:17">
      <c r="F149" s="49"/>
      <c r="L149" s="59">
        <f t="shared" si="10"/>
        <v>128</v>
      </c>
      <c r="M149" s="60" t="s">
        <v>127</v>
      </c>
      <c r="N149" s="59">
        <v>1</v>
      </c>
      <c r="O149" s="60" t="s">
        <v>587</v>
      </c>
      <c r="P149" s="60">
        <v>561</v>
      </c>
      <c r="Q149" s="60">
        <v>1009.8000000000001</v>
      </c>
    </row>
    <row r="150" spans="6:17">
      <c r="F150" s="49"/>
      <c r="L150" s="59">
        <f t="shared" si="10"/>
        <v>129</v>
      </c>
      <c r="M150" s="60" t="s">
        <v>128</v>
      </c>
      <c r="N150" s="59">
        <v>1</v>
      </c>
      <c r="O150" s="60" t="s">
        <v>588</v>
      </c>
      <c r="P150" s="60">
        <v>561</v>
      </c>
      <c r="Q150" s="60">
        <v>1009.8000000000001</v>
      </c>
    </row>
    <row r="151" spans="6:17">
      <c r="F151" s="49"/>
      <c r="L151" s="59">
        <f t="shared" ref="L151:L216" si="12">IF(COUNTIF($M151,"*"&amp;$D$13&amp;"*")=1,L150+1,L150)</f>
        <v>130</v>
      </c>
      <c r="M151" s="60" t="s">
        <v>129</v>
      </c>
      <c r="N151" s="59">
        <v>1</v>
      </c>
      <c r="O151" s="60" t="s">
        <v>589</v>
      </c>
      <c r="P151" s="60">
        <v>561</v>
      </c>
      <c r="Q151" s="60">
        <v>1009.8000000000001</v>
      </c>
    </row>
    <row r="152" spans="6:17">
      <c r="F152" s="49"/>
      <c r="L152" s="59">
        <f t="shared" si="12"/>
        <v>131</v>
      </c>
      <c r="M152" s="60" t="s">
        <v>130</v>
      </c>
      <c r="N152" s="59">
        <v>1</v>
      </c>
      <c r="O152" s="60" t="s">
        <v>590</v>
      </c>
      <c r="P152" s="60">
        <v>561</v>
      </c>
      <c r="Q152" s="60">
        <v>1009.8000000000001</v>
      </c>
    </row>
    <row r="153" spans="6:17">
      <c r="F153" s="49"/>
      <c r="L153" s="59">
        <f t="shared" si="12"/>
        <v>132</v>
      </c>
      <c r="M153" s="60" t="s">
        <v>131</v>
      </c>
      <c r="N153" s="59">
        <v>1</v>
      </c>
      <c r="O153" s="60" t="s">
        <v>591</v>
      </c>
      <c r="P153" s="60">
        <v>561</v>
      </c>
      <c r="Q153" s="60">
        <v>1009.8000000000001</v>
      </c>
    </row>
    <row r="154" spans="6:17">
      <c r="F154" s="49"/>
      <c r="L154" s="59">
        <f t="shared" si="12"/>
        <v>133</v>
      </c>
      <c r="M154" s="60" t="s">
        <v>132</v>
      </c>
      <c r="N154" s="59">
        <v>1</v>
      </c>
      <c r="O154" s="60" t="s">
        <v>592</v>
      </c>
      <c r="P154" s="60">
        <v>561</v>
      </c>
      <c r="Q154" s="60">
        <v>1009.8000000000001</v>
      </c>
    </row>
    <row r="155" spans="6:17">
      <c r="F155" s="49"/>
      <c r="L155" s="59">
        <f t="shared" si="12"/>
        <v>134</v>
      </c>
      <c r="M155" s="60" t="s">
        <v>133</v>
      </c>
      <c r="N155" s="59">
        <v>1</v>
      </c>
      <c r="O155" s="60" t="s">
        <v>593</v>
      </c>
      <c r="P155" s="60">
        <v>561</v>
      </c>
      <c r="Q155" s="60">
        <v>1009.8000000000001</v>
      </c>
    </row>
    <row r="156" spans="6:17">
      <c r="F156" s="49"/>
      <c r="L156" s="59">
        <f t="shared" si="12"/>
        <v>135</v>
      </c>
      <c r="M156" s="60" t="s">
        <v>134</v>
      </c>
      <c r="N156" s="59">
        <v>1</v>
      </c>
      <c r="O156" s="60" t="s">
        <v>594</v>
      </c>
      <c r="P156" s="60">
        <v>561</v>
      </c>
      <c r="Q156" s="60">
        <v>1009.8000000000001</v>
      </c>
    </row>
    <row r="157" spans="6:17">
      <c r="F157" s="49"/>
      <c r="L157" s="59">
        <f t="shared" si="12"/>
        <v>136</v>
      </c>
      <c r="M157" s="60" t="s">
        <v>135</v>
      </c>
      <c r="N157" s="59">
        <v>1</v>
      </c>
      <c r="O157" s="60" t="s">
        <v>595</v>
      </c>
      <c r="P157" s="60">
        <v>561</v>
      </c>
      <c r="Q157" s="60">
        <v>1009.8000000000001</v>
      </c>
    </row>
    <row r="158" spans="6:17">
      <c r="F158" s="49"/>
      <c r="L158" s="59">
        <f t="shared" si="12"/>
        <v>137</v>
      </c>
      <c r="M158" s="60" t="s">
        <v>136</v>
      </c>
      <c r="N158" s="59">
        <v>1</v>
      </c>
      <c r="O158" s="60" t="s">
        <v>596</v>
      </c>
      <c r="P158" s="60">
        <v>561</v>
      </c>
      <c r="Q158" s="60">
        <v>1009.8000000000001</v>
      </c>
    </row>
    <row r="159" spans="6:17">
      <c r="F159" s="49"/>
      <c r="L159" s="59">
        <f t="shared" si="12"/>
        <v>138</v>
      </c>
      <c r="M159" s="60" t="s">
        <v>137</v>
      </c>
      <c r="N159" s="59">
        <v>1</v>
      </c>
      <c r="O159" s="60" t="s">
        <v>597</v>
      </c>
      <c r="P159" s="60">
        <v>561</v>
      </c>
      <c r="Q159" s="60">
        <v>1009.8000000000001</v>
      </c>
    </row>
    <row r="160" spans="6:17">
      <c r="F160" s="49"/>
      <c r="L160" s="59">
        <f t="shared" si="12"/>
        <v>139</v>
      </c>
      <c r="M160" s="60" t="s">
        <v>417</v>
      </c>
      <c r="N160" s="59">
        <v>1</v>
      </c>
      <c r="O160" s="60" t="s">
        <v>449</v>
      </c>
      <c r="P160" s="60">
        <v>561</v>
      </c>
      <c r="Q160" s="60">
        <v>1009.8000000000001</v>
      </c>
    </row>
    <row r="161" spans="6:17">
      <c r="F161" s="49"/>
      <c r="L161" s="59">
        <f t="shared" si="12"/>
        <v>140</v>
      </c>
      <c r="M161" s="60" t="s">
        <v>138</v>
      </c>
      <c r="N161" s="59">
        <v>1</v>
      </c>
      <c r="O161" s="60" t="s">
        <v>598</v>
      </c>
      <c r="P161" s="60">
        <v>561</v>
      </c>
      <c r="Q161" s="60">
        <v>1009.8000000000001</v>
      </c>
    </row>
    <row r="162" spans="6:17">
      <c r="F162" s="49"/>
      <c r="L162" s="59">
        <f t="shared" si="12"/>
        <v>141</v>
      </c>
      <c r="M162" s="60" t="s">
        <v>139</v>
      </c>
      <c r="N162" s="59">
        <v>1</v>
      </c>
      <c r="O162" s="60" t="s">
        <v>140</v>
      </c>
      <c r="P162" s="60">
        <v>561</v>
      </c>
      <c r="Q162" s="60">
        <v>1009.8000000000001</v>
      </c>
    </row>
    <row r="163" spans="6:17">
      <c r="F163" s="49"/>
      <c r="L163" s="59">
        <f t="shared" si="12"/>
        <v>142</v>
      </c>
      <c r="M163" s="60" t="s">
        <v>141</v>
      </c>
      <c r="N163" s="59">
        <v>1</v>
      </c>
      <c r="O163" s="60" t="s">
        <v>599</v>
      </c>
      <c r="P163" s="60">
        <v>561</v>
      </c>
      <c r="Q163" s="60">
        <v>1009.8000000000001</v>
      </c>
    </row>
    <row r="164" spans="6:17">
      <c r="F164" s="49"/>
      <c r="L164" s="59">
        <f t="shared" si="12"/>
        <v>143</v>
      </c>
      <c r="M164" s="60" t="s">
        <v>142</v>
      </c>
      <c r="N164" s="59">
        <v>1</v>
      </c>
      <c r="O164" s="60" t="s">
        <v>600</v>
      </c>
      <c r="P164" s="60">
        <v>561</v>
      </c>
      <c r="Q164" s="60">
        <v>1009.8000000000001</v>
      </c>
    </row>
    <row r="165" spans="6:17">
      <c r="F165" s="49"/>
      <c r="L165" s="59">
        <f t="shared" si="12"/>
        <v>144</v>
      </c>
      <c r="M165" s="60" t="s">
        <v>143</v>
      </c>
      <c r="N165" s="59">
        <v>1</v>
      </c>
      <c r="O165" s="60" t="s">
        <v>601</v>
      </c>
      <c r="P165" s="60">
        <v>561</v>
      </c>
      <c r="Q165" s="60">
        <v>1009.8000000000001</v>
      </c>
    </row>
    <row r="166" spans="6:17">
      <c r="F166" s="49"/>
      <c r="L166" s="59">
        <f t="shared" si="12"/>
        <v>145</v>
      </c>
      <c r="M166" s="60" t="s">
        <v>144</v>
      </c>
      <c r="N166" s="59">
        <v>1</v>
      </c>
      <c r="O166" s="60" t="s">
        <v>602</v>
      </c>
      <c r="P166" s="60">
        <v>561</v>
      </c>
      <c r="Q166" s="60">
        <v>1009.8000000000001</v>
      </c>
    </row>
    <row r="167" spans="6:17">
      <c r="F167" s="49"/>
      <c r="L167" s="59">
        <f t="shared" si="12"/>
        <v>146</v>
      </c>
      <c r="M167" s="60" t="s">
        <v>145</v>
      </c>
      <c r="N167" s="59">
        <v>1</v>
      </c>
      <c r="O167" s="60" t="s">
        <v>603</v>
      </c>
      <c r="P167" s="60">
        <v>561</v>
      </c>
      <c r="Q167" s="60">
        <v>1009.8000000000001</v>
      </c>
    </row>
    <row r="168" spans="6:17">
      <c r="F168" s="49"/>
      <c r="L168" s="59">
        <f t="shared" si="12"/>
        <v>147</v>
      </c>
      <c r="M168" s="60" t="s">
        <v>146</v>
      </c>
      <c r="N168" s="59">
        <v>1</v>
      </c>
      <c r="O168" s="60" t="s">
        <v>604</v>
      </c>
      <c r="P168" s="60">
        <v>561</v>
      </c>
      <c r="Q168" s="60">
        <v>1009.8000000000001</v>
      </c>
    </row>
    <row r="169" spans="6:17">
      <c r="F169" s="49"/>
      <c r="L169" s="59">
        <f t="shared" si="12"/>
        <v>148</v>
      </c>
      <c r="M169" s="60" t="s">
        <v>147</v>
      </c>
      <c r="N169" s="59">
        <v>1</v>
      </c>
      <c r="O169" s="60" t="s">
        <v>605</v>
      </c>
      <c r="P169" s="60">
        <v>561</v>
      </c>
      <c r="Q169" s="60">
        <v>1009.8000000000001</v>
      </c>
    </row>
    <row r="170" spans="6:17">
      <c r="F170" s="49"/>
      <c r="L170" s="59">
        <f t="shared" si="12"/>
        <v>149</v>
      </c>
      <c r="M170" s="60" t="s">
        <v>418</v>
      </c>
      <c r="N170" s="59">
        <v>1</v>
      </c>
      <c r="O170" s="60" t="s">
        <v>465</v>
      </c>
      <c r="P170" s="60">
        <v>561</v>
      </c>
      <c r="Q170" s="60">
        <v>1009.8000000000001</v>
      </c>
    </row>
    <row r="171" spans="6:17">
      <c r="F171" s="49"/>
      <c r="L171" s="59">
        <f t="shared" si="12"/>
        <v>150</v>
      </c>
      <c r="M171" s="60" t="s">
        <v>419</v>
      </c>
      <c r="N171" s="59">
        <v>1</v>
      </c>
      <c r="O171" s="60" t="s">
        <v>466</v>
      </c>
      <c r="P171" s="60">
        <v>561</v>
      </c>
      <c r="Q171" s="60">
        <v>1009.8000000000001</v>
      </c>
    </row>
    <row r="172" spans="6:17">
      <c r="F172" s="49"/>
      <c r="L172" s="59">
        <f t="shared" si="12"/>
        <v>151</v>
      </c>
      <c r="M172" s="60" t="s">
        <v>148</v>
      </c>
      <c r="N172" s="59">
        <v>1</v>
      </c>
      <c r="O172" s="60" t="s">
        <v>607</v>
      </c>
      <c r="P172" s="60">
        <v>561</v>
      </c>
      <c r="Q172" s="60">
        <v>1009.8000000000001</v>
      </c>
    </row>
    <row r="173" spans="6:17">
      <c r="F173" s="49"/>
      <c r="L173" s="59">
        <f t="shared" si="12"/>
        <v>152</v>
      </c>
      <c r="M173" s="60" t="s">
        <v>149</v>
      </c>
      <c r="N173" s="59">
        <v>1</v>
      </c>
      <c r="O173" s="60" t="s">
        <v>606</v>
      </c>
      <c r="P173" s="60">
        <v>561</v>
      </c>
      <c r="Q173" s="60">
        <v>1009.8000000000001</v>
      </c>
    </row>
    <row r="174" spans="6:17">
      <c r="F174" s="49"/>
      <c r="L174" s="59">
        <f t="shared" si="12"/>
        <v>153</v>
      </c>
      <c r="M174" s="60" t="s">
        <v>150</v>
      </c>
      <c r="N174" s="59">
        <v>1</v>
      </c>
      <c r="O174" s="60" t="s">
        <v>608</v>
      </c>
      <c r="P174" s="60">
        <v>561</v>
      </c>
      <c r="Q174" s="60">
        <v>1009.8000000000001</v>
      </c>
    </row>
    <row r="175" spans="6:17">
      <c r="F175" s="49"/>
      <c r="L175" s="59">
        <f t="shared" si="12"/>
        <v>154</v>
      </c>
      <c r="M175" s="60" t="s">
        <v>151</v>
      </c>
      <c r="N175" s="59">
        <v>1</v>
      </c>
      <c r="O175" s="60" t="s">
        <v>152</v>
      </c>
      <c r="P175" s="60">
        <v>561</v>
      </c>
      <c r="Q175" s="60">
        <v>1009.8000000000001</v>
      </c>
    </row>
    <row r="176" spans="6:17">
      <c r="F176" s="49"/>
      <c r="L176" s="59">
        <f t="shared" si="12"/>
        <v>155</v>
      </c>
      <c r="M176" s="60" t="s">
        <v>153</v>
      </c>
      <c r="N176" s="59">
        <v>1</v>
      </c>
      <c r="O176" s="60" t="s">
        <v>609</v>
      </c>
      <c r="P176" s="60">
        <v>561</v>
      </c>
      <c r="Q176" s="60">
        <v>1009.8000000000001</v>
      </c>
    </row>
    <row r="177" spans="6:17">
      <c r="F177" s="49"/>
      <c r="L177" s="59">
        <f t="shared" si="12"/>
        <v>156</v>
      </c>
      <c r="M177" s="60" t="s">
        <v>154</v>
      </c>
      <c r="N177" s="59">
        <v>1</v>
      </c>
      <c r="O177" s="60" t="s">
        <v>610</v>
      </c>
      <c r="P177" s="60">
        <v>561</v>
      </c>
      <c r="Q177" s="60">
        <v>1009.8000000000001</v>
      </c>
    </row>
    <row r="178" spans="6:17">
      <c r="F178" s="49"/>
      <c r="L178" s="59">
        <f t="shared" si="12"/>
        <v>157</v>
      </c>
      <c r="M178" s="60" t="s">
        <v>155</v>
      </c>
      <c r="N178" s="59">
        <v>1</v>
      </c>
      <c r="O178" s="60" t="s">
        <v>611</v>
      </c>
      <c r="P178" s="60">
        <v>561</v>
      </c>
      <c r="Q178" s="60">
        <v>1009.8000000000001</v>
      </c>
    </row>
    <row r="179" spans="6:17">
      <c r="F179" s="49"/>
      <c r="L179" s="59">
        <f t="shared" si="12"/>
        <v>158</v>
      </c>
      <c r="M179" s="60" t="s">
        <v>156</v>
      </c>
      <c r="N179" s="59">
        <v>1</v>
      </c>
      <c r="O179" s="60" t="s">
        <v>612</v>
      </c>
      <c r="P179" s="60">
        <v>561</v>
      </c>
      <c r="Q179" s="60">
        <v>1009.8000000000001</v>
      </c>
    </row>
    <row r="180" spans="6:17">
      <c r="F180" s="49"/>
      <c r="L180" s="59">
        <f t="shared" si="12"/>
        <v>159</v>
      </c>
      <c r="M180" s="60" t="s">
        <v>157</v>
      </c>
      <c r="N180" s="59">
        <v>1</v>
      </c>
      <c r="O180" s="60" t="s">
        <v>613</v>
      </c>
      <c r="P180" s="60">
        <v>561</v>
      </c>
      <c r="Q180" s="60">
        <v>1009.8000000000001</v>
      </c>
    </row>
    <row r="181" spans="6:17">
      <c r="F181" s="49"/>
      <c r="L181" s="59">
        <f t="shared" si="12"/>
        <v>160</v>
      </c>
      <c r="M181" s="60" t="s">
        <v>158</v>
      </c>
      <c r="N181" s="59">
        <v>1</v>
      </c>
      <c r="O181" s="60" t="s">
        <v>614</v>
      </c>
      <c r="P181" s="60">
        <v>561</v>
      </c>
      <c r="Q181" s="60">
        <v>1009.8000000000001</v>
      </c>
    </row>
    <row r="182" spans="6:17">
      <c r="F182" s="49"/>
      <c r="L182" s="59">
        <f t="shared" si="12"/>
        <v>161</v>
      </c>
      <c r="M182" s="60" t="s">
        <v>159</v>
      </c>
      <c r="N182" s="59">
        <v>1</v>
      </c>
      <c r="O182" s="60" t="s">
        <v>615</v>
      </c>
      <c r="P182" s="60">
        <v>561</v>
      </c>
      <c r="Q182" s="60">
        <v>1009.8000000000001</v>
      </c>
    </row>
    <row r="183" spans="6:17">
      <c r="F183" s="49"/>
      <c r="L183" s="59">
        <f t="shared" si="12"/>
        <v>162</v>
      </c>
      <c r="M183" s="60" t="s">
        <v>160</v>
      </c>
      <c r="N183" s="59">
        <v>1</v>
      </c>
      <c r="O183" s="60" t="s">
        <v>877</v>
      </c>
      <c r="P183" s="60">
        <v>561</v>
      </c>
      <c r="Q183" s="60">
        <v>1009.8000000000001</v>
      </c>
    </row>
    <row r="184" spans="6:17">
      <c r="F184" s="49"/>
      <c r="L184" s="59">
        <f t="shared" si="12"/>
        <v>163</v>
      </c>
      <c r="M184" s="60" t="s">
        <v>161</v>
      </c>
      <c r="N184" s="59">
        <v>1</v>
      </c>
      <c r="O184" s="60" t="s">
        <v>617</v>
      </c>
      <c r="P184" s="60">
        <v>561</v>
      </c>
      <c r="Q184" s="60">
        <v>1009.8000000000001</v>
      </c>
    </row>
    <row r="185" spans="6:17">
      <c r="F185" s="49"/>
      <c r="L185" s="59">
        <f t="shared" si="12"/>
        <v>164</v>
      </c>
      <c r="M185" s="60" t="s">
        <v>162</v>
      </c>
      <c r="N185" s="59">
        <v>1</v>
      </c>
      <c r="O185" s="60" t="s">
        <v>618</v>
      </c>
      <c r="P185" s="60">
        <v>561</v>
      </c>
      <c r="Q185" s="60">
        <v>1009.8000000000001</v>
      </c>
    </row>
    <row r="186" spans="6:17">
      <c r="F186" s="49"/>
      <c r="L186" s="59">
        <f t="shared" si="12"/>
        <v>165</v>
      </c>
      <c r="M186" s="60" t="s">
        <v>163</v>
      </c>
      <c r="N186" s="59">
        <v>1</v>
      </c>
      <c r="O186" s="60" t="s">
        <v>619</v>
      </c>
      <c r="P186" s="60">
        <v>561</v>
      </c>
      <c r="Q186" s="60">
        <v>1009.8000000000001</v>
      </c>
    </row>
    <row r="187" spans="6:17">
      <c r="F187" s="49"/>
      <c r="L187" s="59">
        <f t="shared" si="12"/>
        <v>166</v>
      </c>
      <c r="M187" s="60" t="s">
        <v>164</v>
      </c>
      <c r="N187" s="59">
        <v>1</v>
      </c>
      <c r="O187" s="60" t="s">
        <v>620</v>
      </c>
      <c r="P187" s="60">
        <v>561</v>
      </c>
      <c r="Q187" s="60">
        <v>1009.8000000000001</v>
      </c>
    </row>
    <row r="188" spans="6:17">
      <c r="F188" s="49"/>
      <c r="L188" s="59">
        <f t="shared" si="12"/>
        <v>167</v>
      </c>
      <c r="M188" s="60" t="s">
        <v>165</v>
      </c>
      <c r="N188" s="59">
        <v>1</v>
      </c>
      <c r="O188" s="60" t="s">
        <v>621</v>
      </c>
      <c r="P188" s="60">
        <v>561</v>
      </c>
      <c r="Q188" s="60">
        <v>1009.8000000000001</v>
      </c>
    </row>
    <row r="189" spans="6:17" ht="14.25" customHeight="1">
      <c r="F189" s="49"/>
      <c r="L189" s="59">
        <f t="shared" si="12"/>
        <v>168</v>
      </c>
      <c r="M189" s="60" t="s">
        <v>887</v>
      </c>
      <c r="N189" s="59" t="s">
        <v>888</v>
      </c>
      <c r="O189" s="69" t="s">
        <v>891</v>
      </c>
      <c r="P189" s="60">
        <v>561</v>
      </c>
      <c r="Q189" s="60">
        <v>1009.8000000000001</v>
      </c>
    </row>
    <row r="190" spans="6:17" ht="14.25" customHeight="1">
      <c r="F190" s="49"/>
      <c r="L190" s="59">
        <f t="shared" si="12"/>
        <v>169</v>
      </c>
      <c r="M190" s="60" t="s">
        <v>890</v>
      </c>
      <c r="N190" s="59" t="s">
        <v>888</v>
      </c>
      <c r="O190" s="70" t="s">
        <v>892</v>
      </c>
      <c r="P190" s="60">
        <v>561</v>
      </c>
      <c r="Q190" s="60">
        <v>1009.8000000000001</v>
      </c>
    </row>
    <row r="191" spans="6:17">
      <c r="F191" s="49"/>
      <c r="L191" s="59">
        <f t="shared" si="12"/>
        <v>170</v>
      </c>
      <c r="M191" s="60" t="s">
        <v>9</v>
      </c>
      <c r="N191" s="59">
        <v>2</v>
      </c>
      <c r="O191" s="60" t="s">
        <v>622</v>
      </c>
      <c r="P191" s="60">
        <v>578</v>
      </c>
      <c r="Q191" s="60">
        <v>1040.4000000000001</v>
      </c>
    </row>
    <row r="192" spans="6:17">
      <c r="F192" s="49"/>
      <c r="L192" s="59">
        <f t="shared" si="12"/>
        <v>171</v>
      </c>
      <c r="M192" s="60" t="s">
        <v>166</v>
      </c>
      <c r="N192" s="59">
        <v>2</v>
      </c>
      <c r="O192" s="60" t="s">
        <v>623</v>
      </c>
      <c r="P192" s="60">
        <v>578</v>
      </c>
      <c r="Q192" s="60">
        <v>1040.4000000000001</v>
      </c>
    </row>
    <row r="193" spans="6:17">
      <c r="F193" s="49"/>
      <c r="L193" s="59">
        <f t="shared" si="12"/>
        <v>172</v>
      </c>
      <c r="M193" s="60" t="s">
        <v>4</v>
      </c>
      <c r="N193" s="59">
        <v>2</v>
      </c>
      <c r="O193" s="60" t="s">
        <v>624</v>
      </c>
      <c r="P193" s="60">
        <v>578</v>
      </c>
      <c r="Q193" s="60">
        <v>1040.4000000000001</v>
      </c>
    </row>
    <row r="194" spans="6:17">
      <c r="F194" s="49"/>
      <c r="L194" s="59">
        <f t="shared" si="12"/>
        <v>173</v>
      </c>
      <c r="M194" s="60" t="s">
        <v>167</v>
      </c>
      <c r="N194" s="59">
        <v>2</v>
      </c>
      <c r="O194" s="60" t="s">
        <v>625</v>
      </c>
      <c r="P194" s="60">
        <v>578</v>
      </c>
      <c r="Q194" s="60">
        <v>1040.4000000000001</v>
      </c>
    </row>
    <row r="195" spans="6:17">
      <c r="F195" s="49"/>
      <c r="L195" s="59">
        <f t="shared" si="12"/>
        <v>174</v>
      </c>
      <c r="M195" s="60" t="s">
        <v>421</v>
      </c>
      <c r="N195" s="59">
        <v>2</v>
      </c>
      <c r="O195" s="60" t="s">
        <v>450</v>
      </c>
      <c r="P195" s="60">
        <v>578</v>
      </c>
      <c r="Q195" s="60">
        <v>1040.4000000000001</v>
      </c>
    </row>
    <row r="196" spans="6:17">
      <c r="F196" s="49"/>
      <c r="L196" s="59">
        <f t="shared" si="12"/>
        <v>175</v>
      </c>
      <c r="M196" s="60" t="s">
        <v>168</v>
      </c>
      <c r="N196" s="59">
        <v>2</v>
      </c>
      <c r="O196" s="60" t="s">
        <v>626</v>
      </c>
      <c r="P196" s="60">
        <v>578</v>
      </c>
      <c r="Q196" s="60">
        <v>1040.4000000000001</v>
      </c>
    </row>
    <row r="197" spans="6:17">
      <c r="F197" s="49"/>
      <c r="L197" s="59">
        <f t="shared" si="12"/>
        <v>176</v>
      </c>
      <c r="M197" s="60" t="s">
        <v>169</v>
      </c>
      <c r="N197" s="59">
        <v>2</v>
      </c>
      <c r="O197" s="60" t="s">
        <v>627</v>
      </c>
      <c r="P197" s="60">
        <v>578</v>
      </c>
      <c r="Q197" s="60">
        <v>1040.4000000000001</v>
      </c>
    </row>
    <row r="198" spans="6:17">
      <c r="F198" s="49"/>
      <c r="L198" s="59">
        <f t="shared" si="12"/>
        <v>177</v>
      </c>
      <c r="M198" s="60" t="s">
        <v>170</v>
      </c>
      <c r="N198" s="59">
        <v>2</v>
      </c>
      <c r="O198" s="60" t="s">
        <v>628</v>
      </c>
      <c r="P198" s="60">
        <v>578</v>
      </c>
      <c r="Q198" s="60">
        <v>1040.4000000000001</v>
      </c>
    </row>
    <row r="199" spans="6:17">
      <c r="F199" s="49"/>
      <c r="L199" s="59">
        <f t="shared" si="12"/>
        <v>178</v>
      </c>
      <c r="M199" s="60" t="s">
        <v>171</v>
      </c>
      <c r="N199" s="59">
        <v>2</v>
      </c>
      <c r="O199" s="60" t="s">
        <v>629</v>
      </c>
      <c r="P199" s="60">
        <v>578</v>
      </c>
      <c r="Q199" s="60">
        <v>1040.4000000000001</v>
      </c>
    </row>
    <row r="200" spans="6:17">
      <c r="F200" s="49"/>
      <c r="L200" s="59">
        <f t="shared" si="12"/>
        <v>179</v>
      </c>
      <c r="M200" s="60" t="s">
        <v>172</v>
      </c>
      <c r="N200" s="59">
        <v>2</v>
      </c>
      <c r="O200" s="60" t="s">
        <v>630</v>
      </c>
      <c r="P200" s="60">
        <v>578</v>
      </c>
      <c r="Q200" s="60">
        <v>1040.4000000000001</v>
      </c>
    </row>
    <row r="201" spans="6:17">
      <c r="F201" s="49"/>
      <c r="L201" s="59">
        <f t="shared" si="12"/>
        <v>180</v>
      </c>
      <c r="M201" s="60" t="s">
        <v>173</v>
      </c>
      <c r="N201" s="59">
        <v>2</v>
      </c>
      <c r="O201" s="60" t="s">
        <v>631</v>
      </c>
      <c r="P201" s="60">
        <v>578</v>
      </c>
      <c r="Q201" s="60">
        <v>1040.4000000000001</v>
      </c>
    </row>
    <row r="202" spans="6:17">
      <c r="F202" s="49"/>
      <c r="L202" s="59">
        <f t="shared" si="12"/>
        <v>181</v>
      </c>
      <c r="M202" s="60" t="s">
        <v>174</v>
      </c>
      <c r="N202" s="59">
        <v>2</v>
      </c>
      <c r="O202" s="60" t="s">
        <v>632</v>
      </c>
      <c r="P202" s="60">
        <v>578</v>
      </c>
      <c r="Q202" s="60">
        <v>1040.4000000000001</v>
      </c>
    </row>
    <row r="203" spans="6:17">
      <c r="F203" s="49"/>
      <c r="L203" s="59">
        <f t="shared" si="12"/>
        <v>182</v>
      </c>
      <c r="M203" s="60" t="s">
        <v>175</v>
      </c>
      <c r="N203" s="59">
        <v>2</v>
      </c>
      <c r="O203" s="60" t="s">
        <v>633</v>
      </c>
      <c r="P203" s="60">
        <v>578</v>
      </c>
      <c r="Q203" s="60">
        <v>1040.4000000000001</v>
      </c>
    </row>
    <row r="204" spans="6:17">
      <c r="F204" s="49"/>
      <c r="L204" s="59">
        <f t="shared" si="12"/>
        <v>183</v>
      </c>
      <c r="M204" s="60" t="s">
        <v>176</v>
      </c>
      <c r="N204" s="59">
        <v>2</v>
      </c>
      <c r="O204" s="60" t="s">
        <v>634</v>
      </c>
      <c r="P204" s="60">
        <v>578</v>
      </c>
      <c r="Q204" s="60">
        <v>1040.4000000000001</v>
      </c>
    </row>
    <row r="205" spans="6:17">
      <c r="F205" s="49"/>
      <c r="L205" s="59">
        <f t="shared" si="12"/>
        <v>184</v>
      </c>
      <c r="M205" s="60" t="s">
        <v>177</v>
      </c>
      <c r="N205" s="59">
        <v>2</v>
      </c>
      <c r="O205" s="60" t="s">
        <v>635</v>
      </c>
      <c r="P205" s="60">
        <v>578</v>
      </c>
      <c r="Q205" s="60">
        <v>1040.4000000000001</v>
      </c>
    </row>
    <row r="206" spans="6:17">
      <c r="F206" s="49"/>
      <c r="L206" s="59">
        <f t="shared" si="12"/>
        <v>185</v>
      </c>
      <c r="M206" s="60" t="s">
        <v>422</v>
      </c>
      <c r="N206" s="59">
        <v>2</v>
      </c>
      <c r="O206" s="60" t="s">
        <v>636</v>
      </c>
      <c r="P206" s="60">
        <v>578</v>
      </c>
      <c r="Q206" s="60">
        <v>1040.4000000000001</v>
      </c>
    </row>
    <row r="207" spans="6:17">
      <c r="F207" s="49"/>
      <c r="L207" s="59">
        <f t="shared" si="12"/>
        <v>186</v>
      </c>
      <c r="M207" s="60" t="s">
        <v>178</v>
      </c>
      <c r="N207" s="59">
        <v>2</v>
      </c>
      <c r="O207" s="60" t="s">
        <v>637</v>
      </c>
      <c r="P207" s="60">
        <v>578</v>
      </c>
      <c r="Q207" s="60">
        <v>1040.4000000000001</v>
      </c>
    </row>
    <row r="208" spans="6:17">
      <c r="F208" s="49"/>
      <c r="L208" s="59">
        <f t="shared" si="12"/>
        <v>187</v>
      </c>
      <c r="M208" s="60" t="s">
        <v>179</v>
      </c>
      <c r="N208" s="59">
        <v>2</v>
      </c>
      <c r="O208" s="60" t="s">
        <v>638</v>
      </c>
      <c r="P208" s="60">
        <v>578</v>
      </c>
      <c r="Q208" s="60">
        <v>1040.4000000000001</v>
      </c>
    </row>
    <row r="209" spans="6:17">
      <c r="F209" s="49"/>
      <c r="L209" s="59">
        <f t="shared" si="12"/>
        <v>188</v>
      </c>
      <c r="M209" s="60" t="s">
        <v>180</v>
      </c>
      <c r="N209" s="59">
        <v>2</v>
      </c>
      <c r="O209" s="60" t="s">
        <v>639</v>
      </c>
      <c r="P209" s="60">
        <v>578</v>
      </c>
      <c r="Q209" s="60">
        <v>1040.4000000000001</v>
      </c>
    </row>
    <row r="210" spans="6:17">
      <c r="F210" s="49"/>
      <c r="L210" s="59">
        <f t="shared" si="12"/>
        <v>189</v>
      </c>
      <c r="M210" s="60" t="s">
        <v>181</v>
      </c>
      <c r="N210" s="59">
        <v>2</v>
      </c>
      <c r="O210" s="60" t="s">
        <v>640</v>
      </c>
      <c r="P210" s="60">
        <v>578</v>
      </c>
      <c r="Q210" s="60">
        <v>1040.4000000000001</v>
      </c>
    </row>
    <row r="211" spans="6:17">
      <c r="F211" s="49"/>
      <c r="L211" s="59">
        <f t="shared" si="12"/>
        <v>190</v>
      </c>
      <c r="M211" s="60" t="s">
        <v>182</v>
      </c>
      <c r="N211" s="59">
        <v>2</v>
      </c>
      <c r="O211" s="60" t="s">
        <v>641</v>
      </c>
      <c r="P211" s="60">
        <v>578</v>
      </c>
      <c r="Q211" s="60">
        <v>1040.4000000000001</v>
      </c>
    </row>
    <row r="212" spans="6:17">
      <c r="F212" s="49"/>
      <c r="L212" s="59">
        <f t="shared" si="12"/>
        <v>191</v>
      </c>
      <c r="M212" s="60" t="s">
        <v>183</v>
      </c>
      <c r="N212" s="59">
        <v>2</v>
      </c>
      <c r="O212" s="60" t="s">
        <v>642</v>
      </c>
      <c r="P212" s="60">
        <v>578</v>
      </c>
      <c r="Q212" s="60">
        <v>1040.4000000000001</v>
      </c>
    </row>
    <row r="213" spans="6:17">
      <c r="F213" s="49"/>
      <c r="L213" s="59">
        <f t="shared" si="12"/>
        <v>192</v>
      </c>
      <c r="M213" s="60" t="s">
        <v>184</v>
      </c>
      <c r="N213" s="59">
        <v>2</v>
      </c>
      <c r="O213" s="60" t="s">
        <v>643</v>
      </c>
      <c r="P213" s="60">
        <v>578</v>
      </c>
      <c r="Q213" s="60">
        <v>1040.4000000000001</v>
      </c>
    </row>
    <row r="214" spans="6:17">
      <c r="F214" s="49"/>
      <c r="L214" s="59">
        <f t="shared" si="12"/>
        <v>193</v>
      </c>
      <c r="M214" s="60" t="s">
        <v>185</v>
      </c>
      <c r="N214" s="59">
        <v>2</v>
      </c>
      <c r="O214" s="60" t="s">
        <v>644</v>
      </c>
      <c r="P214" s="60">
        <v>578</v>
      </c>
      <c r="Q214" s="60">
        <v>1040.4000000000001</v>
      </c>
    </row>
    <row r="215" spans="6:17">
      <c r="F215" s="49"/>
      <c r="L215" s="59">
        <f t="shared" si="12"/>
        <v>194</v>
      </c>
      <c r="M215" s="60" t="s">
        <v>186</v>
      </c>
      <c r="N215" s="59">
        <v>2</v>
      </c>
      <c r="O215" s="60" t="s">
        <v>645</v>
      </c>
      <c r="P215" s="60">
        <v>578</v>
      </c>
      <c r="Q215" s="60">
        <v>1040.4000000000001</v>
      </c>
    </row>
    <row r="216" spans="6:17">
      <c r="F216" s="49"/>
      <c r="L216" s="59">
        <f t="shared" si="12"/>
        <v>195</v>
      </c>
      <c r="M216" s="60" t="s">
        <v>187</v>
      </c>
      <c r="N216" s="59">
        <v>2</v>
      </c>
      <c r="O216" s="60" t="s">
        <v>646</v>
      </c>
      <c r="P216" s="60">
        <v>578</v>
      </c>
      <c r="Q216" s="60">
        <v>1040.4000000000001</v>
      </c>
    </row>
    <row r="217" spans="6:17">
      <c r="F217" s="49"/>
      <c r="L217" s="59">
        <f t="shared" ref="L217:L280" si="13">IF(COUNTIF($M217,"*"&amp;$D$13&amp;"*")=1,L216+1,L216)</f>
        <v>196</v>
      </c>
      <c r="M217" s="60" t="s">
        <v>188</v>
      </c>
      <c r="N217" s="59">
        <v>2</v>
      </c>
      <c r="O217" s="60" t="s">
        <v>189</v>
      </c>
      <c r="P217" s="60">
        <v>578</v>
      </c>
      <c r="Q217" s="60">
        <v>1040.4000000000001</v>
      </c>
    </row>
    <row r="218" spans="6:17">
      <c r="F218" s="49"/>
      <c r="L218" s="59">
        <f t="shared" si="13"/>
        <v>197</v>
      </c>
      <c r="M218" s="60" t="s">
        <v>190</v>
      </c>
      <c r="N218" s="59">
        <v>2</v>
      </c>
      <c r="O218" s="60" t="s">
        <v>647</v>
      </c>
      <c r="P218" s="60">
        <v>578</v>
      </c>
      <c r="Q218" s="60">
        <v>1040.4000000000001</v>
      </c>
    </row>
    <row r="219" spans="6:17">
      <c r="F219" s="49"/>
      <c r="L219" s="59">
        <f t="shared" si="13"/>
        <v>198</v>
      </c>
      <c r="M219" s="60" t="s">
        <v>191</v>
      </c>
      <c r="N219" s="59">
        <v>2</v>
      </c>
      <c r="O219" s="60" t="s">
        <v>648</v>
      </c>
      <c r="P219" s="60">
        <v>578</v>
      </c>
      <c r="Q219" s="60">
        <v>1040.4000000000001</v>
      </c>
    </row>
    <row r="220" spans="6:17">
      <c r="F220" s="49"/>
      <c r="L220" s="59">
        <f t="shared" si="13"/>
        <v>199</v>
      </c>
      <c r="M220" s="60" t="s">
        <v>192</v>
      </c>
      <c r="N220" s="59">
        <v>2</v>
      </c>
      <c r="O220" s="60" t="s">
        <v>649</v>
      </c>
      <c r="P220" s="60">
        <v>578</v>
      </c>
      <c r="Q220" s="60">
        <v>1040.4000000000001</v>
      </c>
    </row>
    <row r="221" spans="6:17">
      <c r="F221" s="49"/>
      <c r="L221" s="59">
        <f t="shared" si="13"/>
        <v>200</v>
      </c>
      <c r="M221" s="60" t="s">
        <v>193</v>
      </c>
      <c r="N221" s="59">
        <v>2</v>
      </c>
      <c r="O221" s="60" t="s">
        <v>650</v>
      </c>
      <c r="P221" s="60">
        <v>578</v>
      </c>
      <c r="Q221" s="60">
        <v>1040.4000000000001</v>
      </c>
    </row>
    <row r="222" spans="6:17">
      <c r="F222" s="49"/>
      <c r="L222" s="59">
        <f t="shared" si="13"/>
        <v>201</v>
      </c>
      <c r="M222" s="60" t="s">
        <v>194</v>
      </c>
      <c r="N222" s="59">
        <v>2</v>
      </c>
      <c r="O222" s="60" t="s">
        <v>651</v>
      </c>
      <c r="P222" s="60">
        <v>578</v>
      </c>
      <c r="Q222" s="60">
        <v>1040.4000000000001</v>
      </c>
    </row>
    <row r="223" spans="6:17">
      <c r="F223" s="49"/>
      <c r="L223" s="59">
        <f t="shared" si="13"/>
        <v>202</v>
      </c>
      <c r="M223" s="60" t="s">
        <v>195</v>
      </c>
      <c r="N223" s="59">
        <v>2</v>
      </c>
      <c r="O223" s="60" t="s">
        <v>652</v>
      </c>
      <c r="P223" s="60">
        <v>578</v>
      </c>
      <c r="Q223" s="60">
        <v>1040.4000000000001</v>
      </c>
    </row>
    <row r="224" spans="6:17">
      <c r="F224" s="49"/>
      <c r="L224" s="59">
        <f t="shared" si="13"/>
        <v>203</v>
      </c>
      <c r="M224" s="60" t="s">
        <v>196</v>
      </c>
      <c r="N224" s="59">
        <v>2</v>
      </c>
      <c r="O224" s="60" t="s">
        <v>653</v>
      </c>
      <c r="P224" s="60">
        <v>578</v>
      </c>
      <c r="Q224" s="60">
        <v>1040.4000000000001</v>
      </c>
    </row>
    <row r="225" spans="6:17">
      <c r="F225" s="49"/>
      <c r="L225" s="59">
        <f t="shared" si="13"/>
        <v>204</v>
      </c>
      <c r="M225" s="60" t="s">
        <v>197</v>
      </c>
      <c r="N225" s="59">
        <v>2</v>
      </c>
      <c r="O225" s="60" t="s">
        <v>654</v>
      </c>
      <c r="P225" s="60">
        <v>578</v>
      </c>
      <c r="Q225" s="60">
        <v>1040.4000000000001</v>
      </c>
    </row>
    <row r="226" spans="6:17">
      <c r="F226" s="49"/>
      <c r="L226" s="59">
        <f t="shared" si="13"/>
        <v>205</v>
      </c>
      <c r="M226" s="60" t="s">
        <v>198</v>
      </c>
      <c r="N226" s="59">
        <v>2</v>
      </c>
      <c r="O226" s="60" t="s">
        <v>655</v>
      </c>
      <c r="P226" s="60">
        <v>578</v>
      </c>
      <c r="Q226" s="60">
        <v>1040.4000000000001</v>
      </c>
    </row>
    <row r="227" spans="6:17">
      <c r="F227" s="49"/>
      <c r="L227" s="59">
        <f t="shared" si="13"/>
        <v>206</v>
      </c>
      <c r="M227" s="60" t="s">
        <v>199</v>
      </c>
      <c r="N227" s="59">
        <v>2</v>
      </c>
      <c r="O227" s="60" t="s">
        <v>656</v>
      </c>
      <c r="P227" s="60">
        <v>578</v>
      </c>
      <c r="Q227" s="60">
        <v>1040.4000000000001</v>
      </c>
    </row>
    <row r="228" spans="6:17">
      <c r="F228" s="49"/>
      <c r="L228" s="59">
        <f t="shared" si="13"/>
        <v>207</v>
      </c>
      <c r="M228" s="60" t="s">
        <v>200</v>
      </c>
      <c r="N228" s="59">
        <v>2</v>
      </c>
      <c r="O228" s="60" t="s">
        <v>657</v>
      </c>
      <c r="P228" s="60">
        <v>578</v>
      </c>
      <c r="Q228" s="60">
        <v>1040.4000000000001</v>
      </c>
    </row>
    <row r="229" spans="6:17">
      <c r="F229" s="49"/>
      <c r="L229" s="59">
        <f t="shared" si="13"/>
        <v>208</v>
      </c>
      <c r="M229" s="60" t="s">
        <v>201</v>
      </c>
      <c r="N229" s="59">
        <v>2</v>
      </c>
      <c r="O229" s="60" t="s">
        <v>658</v>
      </c>
      <c r="P229" s="60">
        <v>578</v>
      </c>
      <c r="Q229" s="60">
        <v>1040.4000000000001</v>
      </c>
    </row>
    <row r="230" spans="6:17">
      <c r="F230" s="49"/>
      <c r="L230" s="59">
        <f t="shared" si="13"/>
        <v>209</v>
      </c>
      <c r="M230" s="60" t="s">
        <v>202</v>
      </c>
      <c r="N230" s="59">
        <v>2</v>
      </c>
      <c r="O230" s="60" t="s">
        <v>554</v>
      </c>
      <c r="P230" s="60">
        <v>578</v>
      </c>
      <c r="Q230" s="60">
        <v>1040.4000000000001</v>
      </c>
    </row>
    <row r="231" spans="6:17">
      <c r="F231" s="49"/>
      <c r="L231" s="59">
        <f t="shared" si="13"/>
        <v>210</v>
      </c>
      <c r="M231" s="60" t="s">
        <v>203</v>
      </c>
      <c r="N231" s="59">
        <v>2</v>
      </c>
      <c r="O231" s="60" t="s">
        <v>659</v>
      </c>
      <c r="P231" s="60">
        <v>578</v>
      </c>
      <c r="Q231" s="60">
        <v>1040.4000000000001</v>
      </c>
    </row>
    <row r="232" spans="6:17">
      <c r="F232" s="49"/>
      <c r="L232" s="59">
        <f t="shared" si="13"/>
        <v>211</v>
      </c>
      <c r="M232" s="60" t="s">
        <v>204</v>
      </c>
      <c r="N232" s="59">
        <v>2</v>
      </c>
      <c r="O232" s="60" t="s">
        <v>660</v>
      </c>
      <c r="P232" s="60">
        <v>578</v>
      </c>
      <c r="Q232" s="60">
        <v>1040.4000000000001</v>
      </c>
    </row>
    <row r="233" spans="6:17">
      <c r="F233" s="49"/>
      <c r="L233" s="59">
        <f t="shared" si="13"/>
        <v>212</v>
      </c>
      <c r="M233" s="60" t="s">
        <v>205</v>
      </c>
      <c r="N233" s="59">
        <v>2</v>
      </c>
      <c r="O233" s="60" t="s">
        <v>661</v>
      </c>
      <c r="P233" s="60">
        <v>578</v>
      </c>
      <c r="Q233" s="60">
        <v>1040.4000000000001</v>
      </c>
    </row>
    <row r="234" spans="6:17">
      <c r="F234" s="49"/>
      <c r="L234" s="59">
        <f t="shared" si="13"/>
        <v>213</v>
      </c>
      <c r="M234" s="60" t="s">
        <v>206</v>
      </c>
      <c r="N234" s="59">
        <v>2</v>
      </c>
      <c r="O234" s="60" t="s">
        <v>662</v>
      </c>
      <c r="P234" s="60">
        <v>578</v>
      </c>
      <c r="Q234" s="60">
        <v>1040.4000000000001</v>
      </c>
    </row>
    <row r="235" spans="6:17">
      <c r="F235" s="49"/>
      <c r="L235" s="59">
        <f t="shared" si="13"/>
        <v>214</v>
      </c>
      <c r="M235" s="60" t="s">
        <v>893</v>
      </c>
      <c r="N235" s="59">
        <v>2</v>
      </c>
      <c r="O235" s="60" t="s">
        <v>874</v>
      </c>
      <c r="P235" s="60">
        <v>578</v>
      </c>
      <c r="Q235" s="60">
        <v>1040.4000000000001</v>
      </c>
    </row>
    <row r="236" spans="6:17">
      <c r="F236" s="49"/>
      <c r="L236" s="59">
        <f t="shared" si="13"/>
        <v>215</v>
      </c>
      <c r="M236" s="60" t="s">
        <v>207</v>
      </c>
      <c r="N236" s="59">
        <v>2</v>
      </c>
      <c r="O236" s="60" t="s">
        <v>663</v>
      </c>
      <c r="P236" s="60">
        <v>578</v>
      </c>
      <c r="Q236" s="60">
        <v>1040.4000000000001</v>
      </c>
    </row>
    <row r="237" spans="6:17">
      <c r="F237" s="49"/>
      <c r="L237" s="59">
        <f t="shared" si="13"/>
        <v>216</v>
      </c>
      <c r="M237" s="60" t="s">
        <v>208</v>
      </c>
      <c r="N237" s="59">
        <v>2</v>
      </c>
      <c r="O237" s="60" t="s">
        <v>664</v>
      </c>
      <c r="P237" s="60">
        <v>578</v>
      </c>
      <c r="Q237" s="60">
        <v>1040.4000000000001</v>
      </c>
    </row>
    <row r="238" spans="6:17">
      <c r="F238" s="49"/>
      <c r="L238" s="59">
        <f t="shared" si="13"/>
        <v>217</v>
      </c>
      <c r="M238" s="60" t="s">
        <v>209</v>
      </c>
      <c r="N238" s="59">
        <v>2</v>
      </c>
      <c r="O238" s="60" t="s">
        <v>665</v>
      </c>
      <c r="P238" s="60">
        <v>578</v>
      </c>
      <c r="Q238" s="60">
        <v>1040.4000000000001</v>
      </c>
    </row>
    <row r="239" spans="6:17">
      <c r="F239" s="49"/>
      <c r="L239" s="59">
        <f t="shared" si="13"/>
        <v>218</v>
      </c>
      <c r="M239" s="60" t="s">
        <v>210</v>
      </c>
      <c r="N239" s="59">
        <v>2</v>
      </c>
      <c r="O239" s="60" t="s">
        <v>666</v>
      </c>
      <c r="P239" s="60">
        <v>578</v>
      </c>
      <c r="Q239" s="60">
        <v>1040.4000000000001</v>
      </c>
    </row>
    <row r="240" spans="6:17">
      <c r="F240" s="49"/>
      <c r="L240" s="59">
        <f t="shared" si="13"/>
        <v>219</v>
      </c>
      <c r="M240" s="60" t="s">
        <v>211</v>
      </c>
      <c r="N240" s="59">
        <v>2</v>
      </c>
      <c r="O240" s="60" t="s">
        <v>667</v>
      </c>
      <c r="P240" s="60">
        <v>578</v>
      </c>
      <c r="Q240" s="60">
        <v>1040.4000000000001</v>
      </c>
    </row>
    <row r="241" spans="6:17">
      <c r="F241" s="49"/>
      <c r="L241" s="59">
        <f t="shared" si="13"/>
        <v>220</v>
      </c>
      <c r="M241" s="60" t="s">
        <v>212</v>
      </c>
      <c r="N241" s="59">
        <v>2</v>
      </c>
      <c r="O241" s="60" t="s">
        <v>668</v>
      </c>
      <c r="P241" s="60">
        <v>578</v>
      </c>
      <c r="Q241" s="60">
        <v>1040.4000000000001</v>
      </c>
    </row>
    <row r="242" spans="6:17">
      <c r="F242" s="49"/>
      <c r="L242" s="59">
        <f t="shared" si="13"/>
        <v>221</v>
      </c>
      <c r="M242" s="60" t="s">
        <v>213</v>
      </c>
      <c r="N242" s="59">
        <v>2</v>
      </c>
      <c r="O242" s="60" t="s">
        <v>669</v>
      </c>
      <c r="P242" s="60">
        <v>578</v>
      </c>
      <c r="Q242" s="60">
        <v>1040.4000000000001</v>
      </c>
    </row>
    <row r="243" spans="6:17">
      <c r="F243" s="49"/>
      <c r="L243" s="59">
        <f t="shared" si="13"/>
        <v>222</v>
      </c>
      <c r="M243" s="60" t="s">
        <v>214</v>
      </c>
      <c r="N243" s="59">
        <v>2</v>
      </c>
      <c r="O243" s="60" t="s">
        <v>670</v>
      </c>
      <c r="P243" s="60">
        <v>578</v>
      </c>
      <c r="Q243" s="60">
        <v>1040.4000000000001</v>
      </c>
    </row>
    <row r="244" spans="6:17">
      <c r="F244" s="49"/>
      <c r="L244" s="59">
        <f t="shared" si="13"/>
        <v>223</v>
      </c>
      <c r="M244" s="60" t="s">
        <v>215</v>
      </c>
      <c r="N244" s="59">
        <v>2</v>
      </c>
      <c r="O244" s="60" t="s">
        <v>671</v>
      </c>
      <c r="P244" s="60">
        <v>578</v>
      </c>
      <c r="Q244" s="60">
        <v>1040.4000000000001</v>
      </c>
    </row>
    <row r="245" spans="6:17">
      <c r="F245" s="49"/>
      <c r="L245" s="59">
        <f t="shared" si="13"/>
        <v>224</v>
      </c>
      <c r="M245" s="60" t="s">
        <v>216</v>
      </c>
      <c r="N245" s="59">
        <v>2</v>
      </c>
      <c r="O245" s="60" t="s">
        <v>672</v>
      </c>
      <c r="P245" s="60">
        <v>578</v>
      </c>
      <c r="Q245" s="60">
        <v>1040.4000000000001</v>
      </c>
    </row>
    <row r="246" spans="6:17">
      <c r="F246" s="49"/>
      <c r="L246" s="59">
        <f t="shared" si="13"/>
        <v>225</v>
      </c>
      <c r="M246" s="60" t="s">
        <v>217</v>
      </c>
      <c r="N246" s="59">
        <v>2</v>
      </c>
      <c r="O246" s="60" t="s">
        <v>673</v>
      </c>
      <c r="P246" s="60">
        <v>578</v>
      </c>
      <c r="Q246" s="60">
        <v>1040.4000000000001</v>
      </c>
    </row>
    <row r="247" spans="6:17">
      <c r="F247" s="49"/>
      <c r="L247" s="59">
        <f t="shared" si="13"/>
        <v>226</v>
      </c>
      <c r="M247" s="60" t="s">
        <v>218</v>
      </c>
      <c r="N247" s="59">
        <v>2</v>
      </c>
      <c r="O247" s="60" t="s">
        <v>674</v>
      </c>
      <c r="P247" s="60">
        <v>578</v>
      </c>
      <c r="Q247" s="60">
        <v>1040.4000000000001</v>
      </c>
    </row>
    <row r="248" spans="6:17">
      <c r="F248" s="49"/>
      <c r="L248" s="59">
        <f t="shared" si="13"/>
        <v>227</v>
      </c>
      <c r="M248" s="60" t="s">
        <v>219</v>
      </c>
      <c r="N248" s="59">
        <v>2</v>
      </c>
      <c r="O248" s="60" t="s">
        <v>675</v>
      </c>
      <c r="P248" s="60">
        <v>578</v>
      </c>
      <c r="Q248" s="60">
        <v>1040.4000000000001</v>
      </c>
    </row>
    <row r="249" spans="6:17">
      <c r="F249" s="49"/>
      <c r="L249" s="59">
        <f t="shared" si="13"/>
        <v>228</v>
      </c>
      <c r="M249" s="60" t="s">
        <v>220</v>
      </c>
      <c r="N249" s="59">
        <v>2</v>
      </c>
      <c r="O249" s="60" t="s">
        <v>676</v>
      </c>
      <c r="P249" s="60">
        <v>578</v>
      </c>
      <c r="Q249" s="60">
        <v>1040.4000000000001</v>
      </c>
    </row>
    <row r="250" spans="6:17">
      <c r="F250" s="49"/>
      <c r="L250" s="59">
        <f t="shared" si="13"/>
        <v>229</v>
      </c>
      <c r="M250" s="60" t="s">
        <v>221</v>
      </c>
      <c r="N250" s="59">
        <v>2</v>
      </c>
      <c r="O250" s="60" t="s">
        <v>677</v>
      </c>
      <c r="P250" s="60">
        <v>578</v>
      </c>
      <c r="Q250" s="60">
        <v>1040.4000000000001</v>
      </c>
    </row>
    <row r="251" spans="6:17">
      <c r="F251" s="49"/>
      <c r="L251" s="59">
        <f t="shared" si="13"/>
        <v>230</v>
      </c>
      <c r="M251" s="60" t="s">
        <v>423</v>
      </c>
      <c r="N251" s="59">
        <v>2</v>
      </c>
      <c r="O251" s="60" t="s">
        <v>678</v>
      </c>
      <c r="P251" s="60">
        <v>578</v>
      </c>
      <c r="Q251" s="60">
        <v>1040.4000000000001</v>
      </c>
    </row>
    <row r="252" spans="6:17">
      <c r="F252" s="49"/>
      <c r="L252" s="59">
        <f t="shared" si="13"/>
        <v>231</v>
      </c>
      <c r="M252" s="60" t="s">
        <v>222</v>
      </c>
      <c r="N252" s="59">
        <v>2</v>
      </c>
      <c r="O252" s="60" t="s">
        <v>679</v>
      </c>
      <c r="P252" s="60">
        <v>578</v>
      </c>
      <c r="Q252" s="60">
        <v>1040.4000000000001</v>
      </c>
    </row>
    <row r="253" spans="6:17">
      <c r="F253" s="49"/>
      <c r="L253" s="59">
        <f t="shared" si="13"/>
        <v>232</v>
      </c>
      <c r="M253" s="60" t="s">
        <v>223</v>
      </c>
      <c r="N253" s="59">
        <v>2</v>
      </c>
      <c r="O253" s="60" t="s">
        <v>680</v>
      </c>
      <c r="P253" s="60">
        <v>578</v>
      </c>
      <c r="Q253" s="60">
        <v>1040.4000000000001</v>
      </c>
    </row>
    <row r="254" spans="6:17">
      <c r="F254" s="49"/>
      <c r="L254" s="59">
        <f t="shared" si="13"/>
        <v>233</v>
      </c>
      <c r="M254" s="60" t="s">
        <v>895</v>
      </c>
      <c r="N254" s="59" t="s">
        <v>897</v>
      </c>
      <c r="O254" s="60" t="s">
        <v>898</v>
      </c>
      <c r="P254" s="60">
        <v>578</v>
      </c>
      <c r="Q254" s="60">
        <v>1040.4000000000001</v>
      </c>
    </row>
    <row r="255" spans="6:17">
      <c r="F255" s="49"/>
      <c r="L255" s="59">
        <f t="shared" si="13"/>
        <v>234</v>
      </c>
      <c r="M255" s="60" t="s">
        <v>896</v>
      </c>
      <c r="N255" s="59" t="s">
        <v>897</v>
      </c>
      <c r="O255" s="60" t="s">
        <v>899</v>
      </c>
      <c r="P255" s="60">
        <v>578</v>
      </c>
      <c r="Q255" s="60">
        <v>1040.4000000000001</v>
      </c>
    </row>
    <row r="256" spans="6:17">
      <c r="F256" s="49"/>
      <c r="L256" s="59">
        <f t="shared" si="13"/>
        <v>235</v>
      </c>
      <c r="M256" s="60" t="s">
        <v>224</v>
      </c>
      <c r="N256" s="59">
        <v>3</v>
      </c>
      <c r="O256" s="60" t="s">
        <v>681</v>
      </c>
      <c r="P256" s="60">
        <v>596</v>
      </c>
      <c r="Q256" s="60">
        <v>1072.8</v>
      </c>
    </row>
    <row r="257" spans="6:17">
      <c r="F257" s="49"/>
      <c r="L257" s="59">
        <f t="shared" si="13"/>
        <v>236</v>
      </c>
      <c r="M257" s="60" t="s">
        <v>425</v>
      </c>
      <c r="N257" s="59">
        <v>3</v>
      </c>
      <c r="O257" s="60" t="s">
        <v>682</v>
      </c>
      <c r="P257" s="60">
        <v>596</v>
      </c>
      <c r="Q257" s="60">
        <v>1072.8</v>
      </c>
    </row>
    <row r="258" spans="6:17">
      <c r="F258" s="49"/>
      <c r="L258" s="59">
        <f t="shared" si="13"/>
        <v>237</v>
      </c>
      <c r="M258" s="60" t="s">
        <v>225</v>
      </c>
      <c r="N258" s="59">
        <v>3</v>
      </c>
      <c r="O258" s="60" t="s">
        <v>683</v>
      </c>
      <c r="P258" s="60">
        <v>596</v>
      </c>
      <c r="Q258" s="60">
        <v>1072.8</v>
      </c>
    </row>
    <row r="259" spans="6:17">
      <c r="F259" s="49"/>
      <c r="L259" s="59">
        <f t="shared" si="13"/>
        <v>238</v>
      </c>
      <c r="M259" s="60" t="s">
        <v>426</v>
      </c>
      <c r="N259" s="59">
        <v>3</v>
      </c>
      <c r="O259" s="60" t="s">
        <v>684</v>
      </c>
      <c r="P259" s="60">
        <v>596</v>
      </c>
      <c r="Q259" s="60">
        <v>1072.8</v>
      </c>
    </row>
    <row r="260" spans="6:17">
      <c r="F260" s="49"/>
      <c r="L260" s="59">
        <f t="shared" si="13"/>
        <v>239</v>
      </c>
      <c r="M260" s="60" t="s">
        <v>226</v>
      </c>
      <c r="N260" s="59">
        <v>3</v>
      </c>
      <c r="O260" s="60" t="s">
        <v>685</v>
      </c>
      <c r="P260" s="60">
        <v>596</v>
      </c>
      <c r="Q260" s="60">
        <v>1072.8</v>
      </c>
    </row>
    <row r="261" spans="6:17">
      <c r="F261" s="49"/>
      <c r="L261" s="59">
        <f t="shared" si="13"/>
        <v>240</v>
      </c>
      <c r="M261" s="60" t="s">
        <v>227</v>
      </c>
      <c r="N261" s="59">
        <v>3</v>
      </c>
      <c r="O261" s="60" t="s">
        <v>686</v>
      </c>
      <c r="P261" s="60">
        <v>596</v>
      </c>
      <c r="Q261" s="60">
        <v>1072.8</v>
      </c>
    </row>
    <row r="262" spans="6:17">
      <c r="F262" s="49"/>
      <c r="L262" s="59">
        <f t="shared" si="13"/>
        <v>241</v>
      </c>
      <c r="M262" s="60" t="s">
        <v>228</v>
      </c>
      <c r="N262" s="59">
        <v>3</v>
      </c>
      <c r="O262" s="60" t="s">
        <v>687</v>
      </c>
      <c r="P262" s="60">
        <v>596</v>
      </c>
      <c r="Q262" s="60">
        <v>1072.8</v>
      </c>
    </row>
    <row r="263" spans="6:17">
      <c r="F263" s="49"/>
      <c r="L263" s="59">
        <f t="shared" si="13"/>
        <v>242</v>
      </c>
      <c r="M263" s="60" t="s">
        <v>427</v>
      </c>
      <c r="N263" s="59">
        <v>3</v>
      </c>
      <c r="O263" s="60" t="s">
        <v>451</v>
      </c>
      <c r="P263" s="60">
        <v>596</v>
      </c>
      <c r="Q263" s="60">
        <v>1072.8</v>
      </c>
    </row>
    <row r="264" spans="6:17">
      <c r="F264" s="49"/>
      <c r="L264" s="59">
        <f t="shared" si="13"/>
        <v>243</v>
      </c>
      <c r="M264" s="60" t="s">
        <v>229</v>
      </c>
      <c r="N264" s="59">
        <v>3</v>
      </c>
      <c r="O264" s="60" t="s">
        <v>688</v>
      </c>
      <c r="P264" s="60">
        <v>596</v>
      </c>
      <c r="Q264" s="60">
        <v>1072.8</v>
      </c>
    </row>
    <row r="265" spans="6:17">
      <c r="F265" s="49"/>
      <c r="L265" s="59">
        <f t="shared" si="13"/>
        <v>244</v>
      </c>
      <c r="M265" s="60" t="s">
        <v>230</v>
      </c>
      <c r="N265" s="59">
        <v>3</v>
      </c>
      <c r="O265" s="60" t="s">
        <v>689</v>
      </c>
      <c r="P265" s="60">
        <v>596</v>
      </c>
      <c r="Q265" s="60">
        <v>1072.8</v>
      </c>
    </row>
    <row r="266" spans="6:17">
      <c r="F266" s="49"/>
      <c r="L266" s="59">
        <f t="shared" si="13"/>
        <v>245</v>
      </c>
      <c r="M266" s="60" t="s">
        <v>231</v>
      </c>
      <c r="N266" s="59">
        <v>3</v>
      </c>
      <c r="O266" s="60" t="s">
        <v>690</v>
      </c>
      <c r="P266" s="60">
        <v>596</v>
      </c>
      <c r="Q266" s="60">
        <v>1072.8</v>
      </c>
    </row>
    <row r="267" spans="6:17">
      <c r="F267" s="49"/>
      <c r="L267" s="59">
        <f t="shared" si="13"/>
        <v>246</v>
      </c>
      <c r="M267" s="60" t="s">
        <v>232</v>
      </c>
      <c r="N267" s="59">
        <v>3</v>
      </c>
      <c r="O267" s="60" t="s">
        <v>691</v>
      </c>
      <c r="P267" s="60">
        <v>596</v>
      </c>
      <c r="Q267" s="60">
        <v>1072.8</v>
      </c>
    </row>
    <row r="268" spans="6:17">
      <c r="F268" s="49"/>
      <c r="L268" s="59">
        <f t="shared" si="13"/>
        <v>247</v>
      </c>
      <c r="M268" s="60" t="s">
        <v>233</v>
      </c>
      <c r="N268" s="59">
        <v>3</v>
      </c>
      <c r="O268" s="60" t="s">
        <v>692</v>
      </c>
      <c r="P268" s="60">
        <v>596</v>
      </c>
      <c r="Q268" s="60">
        <v>1072.8</v>
      </c>
    </row>
    <row r="269" spans="6:17">
      <c r="F269" s="49"/>
      <c r="L269" s="59">
        <f t="shared" si="13"/>
        <v>248</v>
      </c>
      <c r="M269" s="60" t="s">
        <v>234</v>
      </c>
      <c r="N269" s="59">
        <v>3</v>
      </c>
      <c r="O269" s="60" t="s">
        <v>693</v>
      </c>
      <c r="P269" s="60">
        <v>596</v>
      </c>
      <c r="Q269" s="60">
        <v>1072.8</v>
      </c>
    </row>
    <row r="270" spans="6:17">
      <c r="F270" s="49"/>
      <c r="L270" s="59">
        <f t="shared" si="13"/>
        <v>249</v>
      </c>
      <c r="M270" s="60" t="s">
        <v>235</v>
      </c>
      <c r="N270" s="59">
        <v>3</v>
      </c>
      <c r="O270" s="60" t="s">
        <v>694</v>
      </c>
      <c r="P270" s="60">
        <v>596</v>
      </c>
      <c r="Q270" s="60">
        <v>1072.8</v>
      </c>
    </row>
    <row r="271" spans="6:17">
      <c r="F271" s="49"/>
      <c r="L271" s="59">
        <f t="shared" si="13"/>
        <v>250</v>
      </c>
      <c r="M271" s="60" t="s">
        <v>236</v>
      </c>
      <c r="N271" s="59">
        <v>3</v>
      </c>
      <c r="O271" s="60" t="s">
        <v>695</v>
      </c>
      <c r="P271" s="60">
        <v>596</v>
      </c>
      <c r="Q271" s="60">
        <v>1072.8</v>
      </c>
    </row>
    <row r="272" spans="6:17">
      <c r="F272" s="49"/>
      <c r="L272" s="59">
        <f t="shared" si="13"/>
        <v>251</v>
      </c>
      <c r="M272" s="60" t="s">
        <v>900</v>
      </c>
      <c r="N272" s="59">
        <v>4</v>
      </c>
      <c r="O272" s="60" t="s">
        <v>452</v>
      </c>
      <c r="P272" s="60">
        <v>614</v>
      </c>
      <c r="Q272" s="60">
        <v>1105.2</v>
      </c>
    </row>
    <row r="273" spans="6:17">
      <c r="F273" s="49"/>
      <c r="L273" s="59">
        <f t="shared" si="13"/>
        <v>252</v>
      </c>
      <c r="M273" s="60" t="s">
        <v>237</v>
      </c>
      <c r="N273" s="59">
        <v>4</v>
      </c>
      <c r="O273" s="60" t="s">
        <v>696</v>
      </c>
      <c r="P273" s="60">
        <v>614</v>
      </c>
      <c r="Q273" s="60">
        <v>1105.2</v>
      </c>
    </row>
    <row r="274" spans="6:17">
      <c r="F274" s="49"/>
      <c r="L274" s="59">
        <f t="shared" si="13"/>
        <v>253</v>
      </c>
      <c r="M274" s="60" t="s">
        <v>238</v>
      </c>
      <c r="N274" s="59">
        <v>4</v>
      </c>
      <c r="O274" s="60" t="s">
        <v>697</v>
      </c>
      <c r="P274" s="60">
        <v>614</v>
      </c>
      <c r="Q274" s="60">
        <v>1105.2</v>
      </c>
    </row>
    <row r="275" spans="6:17">
      <c r="F275" s="49"/>
      <c r="L275" s="59">
        <f t="shared" si="13"/>
        <v>254</v>
      </c>
      <c r="M275" s="60" t="s">
        <v>901</v>
      </c>
      <c r="N275" s="59">
        <v>4</v>
      </c>
      <c r="O275" s="60" t="s">
        <v>903</v>
      </c>
      <c r="P275" s="60">
        <v>614</v>
      </c>
      <c r="Q275" s="60">
        <v>1105.2</v>
      </c>
    </row>
    <row r="276" spans="6:17">
      <c r="F276" s="49"/>
      <c r="L276" s="59">
        <f t="shared" si="13"/>
        <v>255</v>
      </c>
      <c r="M276" s="60" t="s">
        <v>239</v>
      </c>
      <c r="N276" s="59">
        <v>4</v>
      </c>
      <c r="O276" s="60" t="s">
        <v>698</v>
      </c>
      <c r="P276" s="60">
        <v>614</v>
      </c>
      <c r="Q276" s="60">
        <v>1105.2</v>
      </c>
    </row>
    <row r="277" spans="6:17">
      <c r="F277" s="49"/>
      <c r="L277" s="59">
        <f t="shared" si="13"/>
        <v>256</v>
      </c>
      <c r="M277" s="60" t="s">
        <v>240</v>
      </c>
      <c r="N277" s="59">
        <v>4</v>
      </c>
      <c r="O277" s="60" t="s">
        <v>699</v>
      </c>
      <c r="P277" s="60">
        <v>614</v>
      </c>
      <c r="Q277" s="60">
        <v>1105.2</v>
      </c>
    </row>
    <row r="278" spans="6:17">
      <c r="F278" s="49"/>
      <c r="L278" s="59">
        <f t="shared" si="13"/>
        <v>257</v>
      </c>
      <c r="M278" s="60" t="s">
        <v>241</v>
      </c>
      <c r="N278" s="59">
        <v>4</v>
      </c>
      <c r="O278" s="60" t="s">
        <v>700</v>
      </c>
      <c r="P278" s="60">
        <v>614</v>
      </c>
      <c r="Q278" s="60">
        <v>1105.2</v>
      </c>
    </row>
    <row r="279" spans="6:17">
      <c r="F279" s="49"/>
      <c r="L279" s="59">
        <f t="shared" si="13"/>
        <v>258</v>
      </c>
      <c r="M279" s="60" t="s">
        <v>242</v>
      </c>
      <c r="N279" s="59">
        <v>4</v>
      </c>
      <c r="O279" s="60" t="s">
        <v>701</v>
      </c>
      <c r="P279" s="60">
        <v>614</v>
      </c>
      <c r="Q279" s="60">
        <v>1105.2</v>
      </c>
    </row>
    <row r="280" spans="6:17">
      <c r="F280" s="49"/>
      <c r="L280" s="59">
        <f t="shared" si="13"/>
        <v>259</v>
      </c>
      <c r="M280" s="60" t="s">
        <v>243</v>
      </c>
      <c r="N280" s="59">
        <v>4</v>
      </c>
      <c r="O280" s="60" t="s">
        <v>702</v>
      </c>
      <c r="P280" s="60">
        <v>614</v>
      </c>
      <c r="Q280" s="60">
        <v>1105.2</v>
      </c>
    </row>
    <row r="281" spans="6:17">
      <c r="F281" s="49"/>
      <c r="L281" s="59">
        <f t="shared" ref="L281:L346" si="14">IF(COUNTIF($M281,"*"&amp;$D$13&amp;"*")=1,L280+1,L280)</f>
        <v>260</v>
      </c>
      <c r="M281" s="60" t="s">
        <v>244</v>
      </c>
      <c r="N281" s="59">
        <v>4</v>
      </c>
      <c r="O281" s="60" t="s">
        <v>703</v>
      </c>
      <c r="P281" s="60">
        <v>614</v>
      </c>
      <c r="Q281" s="60">
        <v>1105.2</v>
      </c>
    </row>
    <row r="282" spans="6:17">
      <c r="F282" s="49"/>
      <c r="L282" s="59">
        <f t="shared" si="14"/>
        <v>261</v>
      </c>
      <c r="M282" s="60" t="s">
        <v>245</v>
      </c>
      <c r="N282" s="59">
        <v>4</v>
      </c>
      <c r="O282" s="60" t="s">
        <v>704</v>
      </c>
      <c r="P282" s="60">
        <v>614</v>
      </c>
      <c r="Q282" s="60">
        <v>1105.2</v>
      </c>
    </row>
    <row r="283" spans="6:17">
      <c r="F283" s="49"/>
      <c r="L283" s="59">
        <f t="shared" si="14"/>
        <v>262</v>
      </c>
      <c r="M283" s="60" t="s">
        <v>246</v>
      </c>
      <c r="N283" s="59">
        <v>4</v>
      </c>
      <c r="O283" s="60" t="s">
        <v>705</v>
      </c>
      <c r="P283" s="60">
        <v>614</v>
      </c>
      <c r="Q283" s="60">
        <v>1105.2</v>
      </c>
    </row>
    <row r="284" spans="6:17">
      <c r="F284" s="49"/>
      <c r="L284" s="59">
        <f t="shared" si="14"/>
        <v>263</v>
      </c>
      <c r="M284" s="60" t="s">
        <v>429</v>
      </c>
      <c r="N284" s="59">
        <v>4</v>
      </c>
      <c r="O284" s="60" t="s">
        <v>706</v>
      </c>
      <c r="P284" s="60">
        <v>614</v>
      </c>
      <c r="Q284" s="60">
        <v>1105.2</v>
      </c>
    </row>
    <row r="285" spans="6:17">
      <c r="F285" s="49"/>
      <c r="L285" s="59">
        <f t="shared" si="14"/>
        <v>264</v>
      </c>
      <c r="M285" s="60" t="s">
        <v>247</v>
      </c>
      <c r="N285" s="59">
        <v>4</v>
      </c>
      <c r="O285" s="60" t="s">
        <v>707</v>
      </c>
      <c r="P285" s="60">
        <v>614</v>
      </c>
      <c r="Q285" s="60">
        <v>1105.2</v>
      </c>
    </row>
    <row r="286" spans="6:17">
      <c r="F286" s="49"/>
      <c r="L286" s="59">
        <f t="shared" si="14"/>
        <v>265</v>
      </c>
      <c r="M286" s="60" t="s">
        <v>430</v>
      </c>
      <c r="N286" s="59">
        <v>4</v>
      </c>
      <c r="O286" s="60" t="s">
        <v>453</v>
      </c>
      <c r="P286" s="60">
        <v>614</v>
      </c>
      <c r="Q286" s="60">
        <v>1105.2</v>
      </c>
    </row>
    <row r="287" spans="6:17">
      <c r="F287" s="49"/>
      <c r="L287" s="59">
        <f t="shared" si="14"/>
        <v>266</v>
      </c>
      <c r="M287" s="60" t="s">
        <v>431</v>
      </c>
      <c r="N287" s="59">
        <v>4</v>
      </c>
      <c r="O287" s="60" t="s">
        <v>708</v>
      </c>
      <c r="P287" s="60">
        <v>614</v>
      </c>
      <c r="Q287" s="60">
        <v>1105.2</v>
      </c>
    </row>
    <row r="288" spans="6:17">
      <c r="F288" s="49"/>
      <c r="L288" s="59">
        <f t="shared" si="14"/>
        <v>267</v>
      </c>
      <c r="M288" s="60" t="s">
        <v>432</v>
      </c>
      <c r="N288" s="59">
        <v>4</v>
      </c>
      <c r="O288" s="60" t="s">
        <v>454</v>
      </c>
      <c r="P288" s="60">
        <v>614</v>
      </c>
      <c r="Q288" s="60">
        <v>1105.2</v>
      </c>
    </row>
    <row r="289" spans="6:17">
      <c r="F289" s="49"/>
      <c r="L289" s="59">
        <f t="shared" si="14"/>
        <v>268</v>
      </c>
      <c r="M289" s="60" t="s">
        <v>433</v>
      </c>
      <c r="N289" s="59">
        <v>4</v>
      </c>
      <c r="O289" s="60" t="s">
        <v>455</v>
      </c>
      <c r="P289" s="60">
        <v>614</v>
      </c>
      <c r="Q289" s="60">
        <v>1105.2</v>
      </c>
    </row>
    <row r="290" spans="6:17">
      <c r="F290" s="49"/>
      <c r="L290" s="59">
        <f t="shared" si="14"/>
        <v>269</v>
      </c>
      <c r="M290" s="60" t="s">
        <v>444</v>
      </c>
      <c r="N290" s="59">
        <v>5</v>
      </c>
      <c r="O290" s="60" t="s">
        <v>456</v>
      </c>
      <c r="P290" s="60">
        <v>738</v>
      </c>
      <c r="Q290" s="60">
        <v>1328.4</v>
      </c>
    </row>
    <row r="291" spans="6:17">
      <c r="F291" s="49"/>
      <c r="L291" s="59">
        <f t="shared" si="14"/>
        <v>270</v>
      </c>
      <c r="M291" s="60" t="s">
        <v>248</v>
      </c>
      <c r="N291" s="59">
        <v>5</v>
      </c>
      <c r="O291" s="60" t="s">
        <v>709</v>
      </c>
      <c r="P291" s="60">
        <v>738</v>
      </c>
      <c r="Q291" s="60">
        <v>1328.4</v>
      </c>
    </row>
    <row r="292" spans="6:17">
      <c r="F292" s="49"/>
      <c r="L292" s="59">
        <f t="shared" si="14"/>
        <v>271</v>
      </c>
      <c r="M292" s="60" t="s">
        <v>249</v>
      </c>
      <c r="N292" s="59">
        <v>5</v>
      </c>
      <c r="O292" s="60" t="s">
        <v>710</v>
      </c>
      <c r="P292" s="60">
        <v>738</v>
      </c>
      <c r="Q292" s="60">
        <v>1328.4</v>
      </c>
    </row>
    <row r="293" spans="6:17">
      <c r="F293" s="49"/>
      <c r="L293" s="59">
        <f t="shared" si="14"/>
        <v>272</v>
      </c>
      <c r="M293" s="60" t="s">
        <v>435</v>
      </c>
      <c r="N293" s="59">
        <v>5</v>
      </c>
      <c r="O293" s="60" t="s">
        <v>457</v>
      </c>
      <c r="P293" s="60">
        <v>738</v>
      </c>
      <c r="Q293" s="60">
        <v>1328.4</v>
      </c>
    </row>
    <row r="294" spans="6:17">
      <c r="F294" s="49"/>
      <c r="L294" s="59">
        <f t="shared" si="14"/>
        <v>273</v>
      </c>
      <c r="M294" s="60" t="s">
        <v>436</v>
      </c>
      <c r="N294" s="59">
        <v>5</v>
      </c>
      <c r="O294" s="60" t="s">
        <v>458</v>
      </c>
      <c r="P294" s="60">
        <v>738</v>
      </c>
      <c r="Q294" s="60">
        <v>1328.4</v>
      </c>
    </row>
    <row r="295" spans="6:17">
      <c r="F295" s="49"/>
      <c r="L295" s="59">
        <f t="shared" si="14"/>
        <v>274</v>
      </c>
      <c r="M295" s="60" t="s">
        <v>250</v>
      </c>
      <c r="N295" s="59">
        <v>5</v>
      </c>
      <c r="O295" s="60" t="s">
        <v>711</v>
      </c>
      <c r="P295" s="60">
        <v>738</v>
      </c>
      <c r="Q295" s="60">
        <v>1328.4</v>
      </c>
    </row>
    <row r="296" spans="6:17">
      <c r="F296" s="49"/>
      <c r="L296" s="59">
        <f t="shared" si="14"/>
        <v>275</v>
      </c>
      <c r="M296" s="60" t="s">
        <v>251</v>
      </c>
      <c r="N296" s="59">
        <v>5</v>
      </c>
      <c r="O296" s="60" t="s">
        <v>712</v>
      </c>
      <c r="P296" s="60">
        <v>738</v>
      </c>
      <c r="Q296" s="60">
        <v>1328.4</v>
      </c>
    </row>
    <row r="297" spans="6:17">
      <c r="F297" s="49"/>
      <c r="L297" s="59">
        <f t="shared" si="14"/>
        <v>276</v>
      </c>
      <c r="M297" s="60" t="s">
        <v>252</v>
      </c>
      <c r="N297" s="59">
        <v>5</v>
      </c>
      <c r="O297" s="60" t="s">
        <v>713</v>
      </c>
      <c r="P297" s="60">
        <v>738</v>
      </c>
      <c r="Q297" s="60">
        <v>1328.4</v>
      </c>
    </row>
    <row r="298" spans="6:17">
      <c r="F298" s="49"/>
      <c r="L298" s="59">
        <f t="shared" si="14"/>
        <v>277</v>
      </c>
      <c r="M298" s="60" t="s">
        <v>253</v>
      </c>
      <c r="N298" s="59">
        <v>5</v>
      </c>
      <c r="O298" s="60" t="s">
        <v>714</v>
      </c>
      <c r="P298" s="60">
        <v>738</v>
      </c>
      <c r="Q298" s="60">
        <v>1328.4</v>
      </c>
    </row>
    <row r="299" spans="6:17">
      <c r="F299" s="49"/>
      <c r="L299" s="59">
        <f t="shared" si="14"/>
        <v>278</v>
      </c>
      <c r="M299" s="60" t="s">
        <v>254</v>
      </c>
      <c r="N299" s="59">
        <v>5</v>
      </c>
      <c r="O299" s="60" t="s">
        <v>715</v>
      </c>
      <c r="P299" s="60">
        <v>738</v>
      </c>
      <c r="Q299" s="60">
        <v>1328.4</v>
      </c>
    </row>
    <row r="300" spans="6:17">
      <c r="F300" s="49"/>
      <c r="L300" s="59">
        <f t="shared" si="14"/>
        <v>279</v>
      </c>
      <c r="M300" s="60" t="s">
        <v>255</v>
      </c>
      <c r="N300" s="59">
        <v>5</v>
      </c>
      <c r="O300" s="60" t="s">
        <v>716</v>
      </c>
      <c r="P300" s="60">
        <v>738</v>
      </c>
      <c r="Q300" s="60">
        <v>1328.4</v>
      </c>
    </row>
    <row r="301" spans="6:17">
      <c r="F301" s="49"/>
      <c r="L301" s="59">
        <f t="shared" si="14"/>
        <v>280</v>
      </c>
      <c r="M301" s="60" t="s">
        <v>256</v>
      </c>
      <c r="N301" s="59">
        <v>5</v>
      </c>
      <c r="O301" s="60" t="s">
        <v>717</v>
      </c>
      <c r="P301" s="60">
        <v>738</v>
      </c>
      <c r="Q301" s="60">
        <v>1328.4</v>
      </c>
    </row>
    <row r="302" spans="6:17">
      <c r="F302" s="49"/>
      <c r="L302" s="59">
        <f t="shared" si="14"/>
        <v>281</v>
      </c>
      <c r="M302" s="60" t="s">
        <v>904</v>
      </c>
      <c r="N302" s="59">
        <v>5</v>
      </c>
      <c r="O302" s="60" t="s">
        <v>718</v>
      </c>
      <c r="P302" s="60">
        <v>738</v>
      </c>
      <c r="Q302" s="60">
        <v>1328.4</v>
      </c>
    </row>
    <row r="303" spans="6:17">
      <c r="F303" s="49"/>
      <c r="L303" s="59">
        <f t="shared" si="14"/>
        <v>282</v>
      </c>
      <c r="M303" s="60" t="s">
        <v>257</v>
      </c>
      <c r="N303" s="59">
        <v>5</v>
      </c>
      <c r="O303" s="60" t="s">
        <v>719</v>
      </c>
      <c r="P303" s="60">
        <v>738</v>
      </c>
      <c r="Q303" s="60">
        <v>1328.4</v>
      </c>
    </row>
    <row r="304" spans="6:17">
      <c r="F304" s="49"/>
      <c r="L304" s="59">
        <f t="shared" si="14"/>
        <v>283</v>
      </c>
      <c r="M304" s="60" t="s">
        <v>905</v>
      </c>
      <c r="N304" s="59">
        <v>5</v>
      </c>
      <c r="O304" s="60" t="s">
        <v>906</v>
      </c>
      <c r="P304" s="60">
        <v>738</v>
      </c>
      <c r="Q304" s="60">
        <v>1328.4</v>
      </c>
    </row>
    <row r="305" spans="6:17">
      <c r="F305" s="49"/>
      <c r="L305" s="59">
        <f t="shared" si="14"/>
        <v>284</v>
      </c>
      <c r="M305" s="60" t="s">
        <v>258</v>
      </c>
      <c r="N305" s="59">
        <v>5</v>
      </c>
      <c r="O305" s="60" t="s">
        <v>720</v>
      </c>
      <c r="P305" s="60">
        <v>738</v>
      </c>
      <c r="Q305" s="60">
        <v>1328.4</v>
      </c>
    </row>
    <row r="306" spans="6:17">
      <c r="F306" s="49"/>
      <c r="L306" s="59">
        <f t="shared" si="14"/>
        <v>285</v>
      </c>
      <c r="M306" s="60" t="s">
        <v>259</v>
      </c>
      <c r="N306" s="59">
        <v>5</v>
      </c>
      <c r="O306" s="60" t="s">
        <v>721</v>
      </c>
      <c r="P306" s="60">
        <v>738</v>
      </c>
      <c r="Q306" s="60">
        <v>1328.4</v>
      </c>
    </row>
    <row r="307" spans="6:17">
      <c r="F307" s="49"/>
      <c r="L307" s="59">
        <f t="shared" si="14"/>
        <v>286</v>
      </c>
      <c r="M307" s="60" t="s">
        <v>260</v>
      </c>
      <c r="N307" s="59">
        <v>5</v>
      </c>
      <c r="O307" s="60" t="s">
        <v>722</v>
      </c>
      <c r="P307" s="60">
        <v>738</v>
      </c>
      <c r="Q307" s="60">
        <v>1328.4</v>
      </c>
    </row>
    <row r="308" spans="6:17">
      <c r="F308" s="49"/>
      <c r="L308" s="59">
        <f t="shared" si="14"/>
        <v>287</v>
      </c>
      <c r="M308" s="60" t="s">
        <v>261</v>
      </c>
      <c r="N308" s="59">
        <v>5</v>
      </c>
      <c r="O308" s="60" t="s">
        <v>723</v>
      </c>
      <c r="P308" s="60">
        <v>738</v>
      </c>
      <c r="Q308" s="60">
        <v>1328.4</v>
      </c>
    </row>
    <row r="309" spans="6:17">
      <c r="F309" s="49"/>
      <c r="L309" s="59">
        <f t="shared" si="14"/>
        <v>288</v>
      </c>
      <c r="M309" s="60" t="s">
        <v>262</v>
      </c>
      <c r="N309" s="59">
        <v>5</v>
      </c>
      <c r="O309" s="60" t="s">
        <v>724</v>
      </c>
      <c r="P309" s="60">
        <v>738</v>
      </c>
      <c r="Q309" s="60">
        <v>1328.4</v>
      </c>
    </row>
    <row r="310" spans="6:17">
      <c r="F310" s="49"/>
      <c r="L310" s="59">
        <f t="shared" si="14"/>
        <v>289</v>
      </c>
      <c r="M310" s="60" t="s">
        <v>263</v>
      </c>
      <c r="N310" s="59">
        <v>5</v>
      </c>
      <c r="O310" s="60" t="s">
        <v>725</v>
      </c>
      <c r="P310" s="60">
        <v>738</v>
      </c>
      <c r="Q310" s="60">
        <v>1328.4</v>
      </c>
    </row>
    <row r="311" spans="6:17">
      <c r="F311" s="49"/>
      <c r="L311" s="59">
        <f t="shared" si="14"/>
        <v>290</v>
      </c>
      <c r="M311" s="60" t="s">
        <v>264</v>
      </c>
      <c r="N311" s="59">
        <v>5</v>
      </c>
      <c r="O311" s="60" t="s">
        <v>726</v>
      </c>
      <c r="P311" s="60">
        <v>738</v>
      </c>
      <c r="Q311" s="60">
        <v>1328.4</v>
      </c>
    </row>
    <row r="312" spans="6:17">
      <c r="F312" s="49"/>
      <c r="L312" s="59">
        <f t="shared" si="14"/>
        <v>291</v>
      </c>
      <c r="M312" s="60" t="s">
        <v>265</v>
      </c>
      <c r="N312" s="59">
        <v>5</v>
      </c>
      <c r="O312" s="60" t="s">
        <v>727</v>
      </c>
      <c r="P312" s="60">
        <v>738</v>
      </c>
      <c r="Q312" s="60">
        <v>1328.4</v>
      </c>
    </row>
    <row r="313" spans="6:17">
      <c r="F313" s="49"/>
      <c r="L313" s="59">
        <f t="shared" si="14"/>
        <v>292</v>
      </c>
      <c r="M313" s="60" t="s">
        <v>266</v>
      </c>
      <c r="N313" s="59">
        <v>5</v>
      </c>
      <c r="O313" s="60" t="s">
        <v>728</v>
      </c>
      <c r="P313" s="60">
        <v>738</v>
      </c>
      <c r="Q313" s="60">
        <v>1328.4</v>
      </c>
    </row>
    <row r="314" spans="6:17">
      <c r="F314" s="49"/>
      <c r="L314" s="59">
        <f t="shared" si="14"/>
        <v>293</v>
      </c>
      <c r="M314" s="60" t="s">
        <v>267</v>
      </c>
      <c r="N314" s="59">
        <v>5</v>
      </c>
      <c r="O314" s="60" t="s">
        <v>729</v>
      </c>
      <c r="P314" s="60">
        <v>738</v>
      </c>
      <c r="Q314" s="60">
        <v>1328.4</v>
      </c>
    </row>
    <row r="315" spans="6:17">
      <c r="F315" s="49"/>
      <c r="L315" s="59">
        <f t="shared" si="14"/>
        <v>294</v>
      </c>
      <c r="M315" s="60" t="s">
        <v>268</v>
      </c>
      <c r="N315" s="59">
        <v>5</v>
      </c>
      <c r="O315" s="60" t="s">
        <v>730</v>
      </c>
      <c r="P315" s="60">
        <v>738</v>
      </c>
      <c r="Q315" s="60">
        <v>1328.4</v>
      </c>
    </row>
    <row r="316" spans="6:17">
      <c r="F316" s="49"/>
      <c r="L316" s="59">
        <f t="shared" si="14"/>
        <v>295</v>
      </c>
      <c r="M316" s="60" t="s">
        <v>907</v>
      </c>
      <c r="N316" s="59">
        <v>5</v>
      </c>
      <c r="O316" s="60" t="s">
        <v>908</v>
      </c>
      <c r="P316" s="60">
        <v>738</v>
      </c>
      <c r="Q316" s="60">
        <v>1328.4</v>
      </c>
    </row>
    <row r="317" spans="6:17">
      <c r="F317" s="49"/>
      <c r="L317" s="59">
        <f t="shared" si="14"/>
        <v>296</v>
      </c>
      <c r="M317" s="60" t="s">
        <v>269</v>
      </c>
      <c r="N317" s="59">
        <v>5</v>
      </c>
      <c r="O317" s="60" t="s">
        <v>731</v>
      </c>
      <c r="P317" s="60">
        <v>738</v>
      </c>
      <c r="Q317" s="60">
        <v>1328.4</v>
      </c>
    </row>
    <row r="318" spans="6:17">
      <c r="F318" s="49"/>
      <c r="L318" s="59">
        <f t="shared" si="14"/>
        <v>297</v>
      </c>
      <c r="M318" s="60" t="s">
        <v>270</v>
      </c>
      <c r="N318" s="59">
        <v>5</v>
      </c>
      <c r="O318" s="60" t="s">
        <v>732</v>
      </c>
      <c r="P318" s="60">
        <v>738</v>
      </c>
      <c r="Q318" s="60">
        <v>1328.4</v>
      </c>
    </row>
    <row r="319" spans="6:17">
      <c r="F319" s="49"/>
      <c r="L319" s="59">
        <f t="shared" si="14"/>
        <v>298</v>
      </c>
      <c r="M319" s="60" t="s">
        <v>271</v>
      </c>
      <c r="N319" s="59">
        <v>5</v>
      </c>
      <c r="O319" s="60" t="s">
        <v>733</v>
      </c>
      <c r="P319" s="60">
        <v>738</v>
      </c>
      <c r="Q319" s="60">
        <v>1328.4</v>
      </c>
    </row>
    <row r="320" spans="6:17">
      <c r="F320" s="49"/>
      <c r="L320" s="59">
        <f t="shared" si="14"/>
        <v>299</v>
      </c>
      <c r="M320" s="60" t="s">
        <v>272</v>
      </c>
      <c r="N320" s="59">
        <v>5</v>
      </c>
      <c r="O320" s="60" t="s">
        <v>734</v>
      </c>
      <c r="P320" s="60">
        <v>738</v>
      </c>
      <c r="Q320" s="60">
        <v>1328.4</v>
      </c>
    </row>
    <row r="321" spans="6:17">
      <c r="F321" s="49"/>
      <c r="L321" s="59">
        <f t="shared" si="14"/>
        <v>300</v>
      </c>
      <c r="M321" s="60" t="s">
        <v>273</v>
      </c>
      <c r="N321" s="59">
        <v>5</v>
      </c>
      <c r="O321" s="60" t="s">
        <v>735</v>
      </c>
      <c r="P321" s="60">
        <v>738</v>
      </c>
      <c r="Q321" s="60">
        <v>1328.4</v>
      </c>
    </row>
    <row r="322" spans="6:17">
      <c r="F322" s="49"/>
      <c r="L322" s="59">
        <f t="shared" si="14"/>
        <v>301</v>
      </c>
      <c r="M322" s="60" t="s">
        <v>274</v>
      </c>
      <c r="N322" s="59">
        <v>5</v>
      </c>
      <c r="O322" s="60" t="s">
        <v>736</v>
      </c>
      <c r="P322" s="60">
        <v>738</v>
      </c>
      <c r="Q322" s="60">
        <v>1328.4</v>
      </c>
    </row>
    <row r="323" spans="6:17">
      <c r="F323" s="49"/>
      <c r="L323" s="59">
        <f t="shared" si="14"/>
        <v>302</v>
      </c>
      <c r="M323" s="60" t="s">
        <v>275</v>
      </c>
      <c r="N323" s="59">
        <v>5</v>
      </c>
      <c r="O323" s="60" t="s">
        <v>737</v>
      </c>
      <c r="P323" s="60">
        <v>738</v>
      </c>
      <c r="Q323" s="60">
        <v>1328.4</v>
      </c>
    </row>
    <row r="324" spans="6:17">
      <c r="F324" s="49"/>
      <c r="L324" s="59">
        <f t="shared" si="14"/>
        <v>303</v>
      </c>
      <c r="M324" s="60" t="s">
        <v>276</v>
      </c>
      <c r="N324" s="59">
        <v>5</v>
      </c>
      <c r="O324" s="60" t="s">
        <v>738</v>
      </c>
      <c r="P324" s="60">
        <v>738</v>
      </c>
      <c r="Q324" s="60">
        <v>1328.4</v>
      </c>
    </row>
    <row r="325" spans="6:17">
      <c r="F325" s="49"/>
      <c r="L325" s="59">
        <f t="shared" si="14"/>
        <v>304</v>
      </c>
      <c r="M325" s="60" t="s">
        <v>277</v>
      </c>
      <c r="N325" s="59">
        <v>5</v>
      </c>
      <c r="O325" s="60" t="s">
        <v>739</v>
      </c>
      <c r="P325" s="60">
        <v>738</v>
      </c>
      <c r="Q325" s="60">
        <v>1328.4</v>
      </c>
    </row>
    <row r="326" spans="6:17">
      <c r="F326" s="49"/>
      <c r="L326" s="59">
        <f t="shared" si="14"/>
        <v>305</v>
      </c>
      <c r="M326" s="60" t="s">
        <v>278</v>
      </c>
      <c r="N326" s="59">
        <v>5</v>
      </c>
      <c r="O326" s="60" t="s">
        <v>740</v>
      </c>
      <c r="P326" s="60">
        <v>738</v>
      </c>
      <c r="Q326" s="60">
        <v>1328.4</v>
      </c>
    </row>
    <row r="327" spans="6:17">
      <c r="F327" s="49"/>
      <c r="L327" s="59">
        <f t="shared" si="14"/>
        <v>306</v>
      </c>
      <c r="M327" s="60" t="s">
        <v>279</v>
      </c>
      <c r="N327" s="59">
        <v>5</v>
      </c>
      <c r="O327" s="60" t="s">
        <v>741</v>
      </c>
      <c r="P327" s="60">
        <v>738</v>
      </c>
      <c r="Q327" s="60">
        <v>1328.4</v>
      </c>
    </row>
    <row r="328" spans="6:17">
      <c r="F328" s="49"/>
      <c r="L328" s="59">
        <f t="shared" si="14"/>
        <v>307</v>
      </c>
      <c r="M328" s="60" t="s">
        <v>280</v>
      </c>
      <c r="N328" s="59">
        <v>5</v>
      </c>
      <c r="O328" s="60" t="s">
        <v>742</v>
      </c>
      <c r="P328" s="60">
        <v>738</v>
      </c>
      <c r="Q328" s="60">
        <v>1328.4</v>
      </c>
    </row>
    <row r="329" spans="6:17">
      <c r="F329" s="49"/>
      <c r="L329" s="59">
        <f t="shared" si="14"/>
        <v>308</v>
      </c>
      <c r="M329" s="60" t="s">
        <v>281</v>
      </c>
      <c r="N329" s="59">
        <v>5</v>
      </c>
      <c r="O329" s="60" t="s">
        <v>743</v>
      </c>
      <c r="P329" s="60">
        <v>738</v>
      </c>
      <c r="Q329" s="60">
        <v>1328.4</v>
      </c>
    </row>
    <row r="330" spans="6:17">
      <c r="F330" s="49"/>
      <c r="L330" s="59">
        <f t="shared" si="14"/>
        <v>309</v>
      </c>
      <c r="M330" s="60" t="s">
        <v>282</v>
      </c>
      <c r="N330" s="59">
        <v>5</v>
      </c>
      <c r="O330" s="60" t="s">
        <v>744</v>
      </c>
      <c r="P330" s="60">
        <v>738</v>
      </c>
      <c r="Q330" s="60">
        <v>1328.4</v>
      </c>
    </row>
    <row r="331" spans="6:17">
      <c r="F331" s="49"/>
      <c r="L331" s="59">
        <f t="shared" si="14"/>
        <v>310</v>
      </c>
      <c r="M331" s="60" t="s">
        <v>283</v>
      </c>
      <c r="N331" s="59">
        <v>5</v>
      </c>
      <c r="O331" s="60" t="s">
        <v>724</v>
      </c>
      <c r="P331" s="60">
        <v>738</v>
      </c>
      <c r="Q331" s="60">
        <v>1328.4</v>
      </c>
    </row>
    <row r="332" spans="6:17">
      <c r="F332" s="49"/>
      <c r="L332" s="59">
        <f t="shared" si="14"/>
        <v>311</v>
      </c>
      <c r="M332" s="60" t="s">
        <v>284</v>
      </c>
      <c r="N332" s="59">
        <v>5</v>
      </c>
      <c r="O332" s="60" t="s">
        <v>745</v>
      </c>
      <c r="P332" s="60">
        <v>738</v>
      </c>
      <c r="Q332" s="60">
        <v>1328.4</v>
      </c>
    </row>
    <row r="333" spans="6:17">
      <c r="F333" s="49"/>
      <c r="L333" s="59">
        <f t="shared" si="14"/>
        <v>312</v>
      </c>
      <c r="M333" s="60" t="s">
        <v>285</v>
      </c>
      <c r="N333" s="59">
        <v>5</v>
      </c>
      <c r="O333" s="60" t="s">
        <v>746</v>
      </c>
      <c r="P333" s="60">
        <v>738</v>
      </c>
      <c r="Q333" s="60">
        <v>1328.4</v>
      </c>
    </row>
    <row r="334" spans="6:17">
      <c r="F334" s="49"/>
      <c r="L334" s="59">
        <f t="shared" si="14"/>
        <v>313</v>
      </c>
      <c r="M334" s="60" t="s">
        <v>286</v>
      </c>
      <c r="N334" s="59">
        <v>5</v>
      </c>
      <c r="O334" s="60" t="s">
        <v>747</v>
      </c>
      <c r="P334" s="60">
        <v>738</v>
      </c>
      <c r="Q334" s="60">
        <v>1328.4</v>
      </c>
    </row>
    <row r="335" spans="6:17">
      <c r="F335" s="49"/>
      <c r="L335" s="59">
        <f t="shared" si="14"/>
        <v>314</v>
      </c>
      <c r="M335" s="60" t="s">
        <v>287</v>
      </c>
      <c r="N335" s="59">
        <v>5</v>
      </c>
      <c r="O335" s="60" t="s">
        <v>748</v>
      </c>
      <c r="P335" s="60">
        <v>738</v>
      </c>
      <c r="Q335" s="60">
        <v>1328.4</v>
      </c>
    </row>
    <row r="336" spans="6:17">
      <c r="F336" s="49"/>
      <c r="L336" s="59">
        <f t="shared" si="14"/>
        <v>315</v>
      </c>
      <c r="M336" s="60" t="s">
        <v>288</v>
      </c>
      <c r="N336" s="59">
        <v>5</v>
      </c>
      <c r="O336" s="60" t="s">
        <v>749</v>
      </c>
      <c r="P336" s="60">
        <v>738</v>
      </c>
      <c r="Q336" s="60">
        <v>1328.4</v>
      </c>
    </row>
    <row r="337" spans="6:17">
      <c r="F337" s="49"/>
      <c r="L337" s="59">
        <f t="shared" si="14"/>
        <v>316</v>
      </c>
      <c r="M337" s="60" t="s">
        <v>289</v>
      </c>
      <c r="N337" s="59">
        <v>5</v>
      </c>
      <c r="O337" s="60" t="s">
        <v>750</v>
      </c>
      <c r="P337" s="60">
        <v>738</v>
      </c>
      <c r="Q337" s="60">
        <v>1328.4</v>
      </c>
    </row>
    <row r="338" spans="6:17">
      <c r="F338" s="49"/>
      <c r="L338" s="59">
        <f t="shared" si="14"/>
        <v>317</v>
      </c>
      <c r="M338" s="60" t="s">
        <v>437</v>
      </c>
      <c r="N338" s="59">
        <v>5</v>
      </c>
      <c r="O338" s="60" t="s">
        <v>459</v>
      </c>
      <c r="P338" s="60">
        <v>738</v>
      </c>
      <c r="Q338" s="60">
        <v>1328.4</v>
      </c>
    </row>
    <row r="339" spans="6:17">
      <c r="F339" s="49"/>
      <c r="L339" s="59">
        <f t="shared" si="14"/>
        <v>318</v>
      </c>
      <c r="M339" s="60" t="s">
        <v>910</v>
      </c>
      <c r="N339" s="59" t="s">
        <v>912</v>
      </c>
      <c r="O339" s="60" t="s">
        <v>913</v>
      </c>
      <c r="P339" s="60">
        <v>738</v>
      </c>
      <c r="Q339" s="60">
        <v>1328.4</v>
      </c>
    </row>
    <row r="340" spans="6:17">
      <c r="F340" s="49"/>
      <c r="L340" s="59">
        <f t="shared" si="14"/>
        <v>319</v>
      </c>
      <c r="M340" s="60" t="s">
        <v>911</v>
      </c>
      <c r="N340" s="59" t="s">
        <v>912</v>
      </c>
      <c r="O340" s="60" t="s">
        <v>914</v>
      </c>
      <c r="P340" s="60">
        <v>738</v>
      </c>
      <c r="Q340" s="60">
        <v>1328.4</v>
      </c>
    </row>
    <row r="341" spans="6:17">
      <c r="F341" s="49"/>
      <c r="L341" s="59">
        <f t="shared" si="14"/>
        <v>320</v>
      </c>
      <c r="M341" s="60" t="s">
        <v>290</v>
      </c>
      <c r="N341" s="59">
        <v>6</v>
      </c>
      <c r="O341" s="60" t="s">
        <v>751</v>
      </c>
      <c r="P341" s="60">
        <v>773</v>
      </c>
      <c r="Q341" s="60">
        <v>1391.4</v>
      </c>
    </row>
    <row r="342" spans="6:17">
      <c r="F342" s="49"/>
      <c r="L342" s="59">
        <f t="shared" si="14"/>
        <v>321</v>
      </c>
      <c r="M342" s="60" t="s">
        <v>291</v>
      </c>
      <c r="N342" s="59">
        <v>6</v>
      </c>
      <c r="O342" s="60" t="s">
        <v>752</v>
      </c>
      <c r="P342" s="60">
        <v>773</v>
      </c>
      <c r="Q342" s="60">
        <v>1391.4</v>
      </c>
    </row>
    <row r="343" spans="6:17">
      <c r="F343" s="49"/>
      <c r="L343" s="59">
        <f t="shared" si="14"/>
        <v>322</v>
      </c>
      <c r="M343" s="60" t="s">
        <v>292</v>
      </c>
      <c r="N343" s="59">
        <v>6</v>
      </c>
      <c r="O343" s="60" t="s">
        <v>753</v>
      </c>
      <c r="P343" s="60">
        <v>773</v>
      </c>
      <c r="Q343" s="60">
        <v>1391.4</v>
      </c>
    </row>
    <row r="344" spans="6:17">
      <c r="F344" s="49"/>
      <c r="L344" s="59">
        <f t="shared" si="14"/>
        <v>323</v>
      </c>
      <c r="M344" s="60" t="s">
        <v>293</v>
      </c>
      <c r="N344" s="59">
        <v>6</v>
      </c>
      <c r="O344" s="60" t="s">
        <v>754</v>
      </c>
      <c r="P344" s="60">
        <v>773</v>
      </c>
      <c r="Q344" s="60">
        <v>1391.4</v>
      </c>
    </row>
    <row r="345" spans="6:17">
      <c r="F345" s="49"/>
      <c r="L345" s="59">
        <f t="shared" si="14"/>
        <v>324</v>
      </c>
      <c r="M345" s="60" t="s">
        <v>294</v>
      </c>
      <c r="N345" s="59">
        <v>6</v>
      </c>
      <c r="O345" s="60" t="s">
        <v>755</v>
      </c>
      <c r="P345" s="60">
        <v>773</v>
      </c>
      <c r="Q345" s="60">
        <v>1391.4</v>
      </c>
    </row>
    <row r="346" spans="6:17">
      <c r="F346" s="49"/>
      <c r="L346" s="59">
        <f t="shared" si="14"/>
        <v>325</v>
      </c>
      <c r="M346" s="60" t="s">
        <v>295</v>
      </c>
      <c r="N346" s="59">
        <v>6</v>
      </c>
      <c r="O346" s="60" t="s">
        <v>756</v>
      </c>
      <c r="P346" s="60">
        <v>773</v>
      </c>
      <c r="Q346" s="60">
        <v>1391.4</v>
      </c>
    </row>
    <row r="347" spans="6:17">
      <c r="F347" s="49"/>
      <c r="L347" s="59">
        <f t="shared" ref="L347:L411" si="15">IF(COUNTIF($M347,"*"&amp;$D$13&amp;"*")=1,L346+1,L346)</f>
        <v>326</v>
      </c>
      <c r="M347" s="60" t="s">
        <v>296</v>
      </c>
      <c r="N347" s="59">
        <v>6</v>
      </c>
      <c r="O347" s="60" t="s">
        <v>757</v>
      </c>
      <c r="P347" s="60">
        <v>773</v>
      </c>
      <c r="Q347" s="60">
        <v>1391.4</v>
      </c>
    </row>
    <row r="348" spans="6:17">
      <c r="F348" s="49"/>
      <c r="L348" s="59">
        <f t="shared" si="15"/>
        <v>327</v>
      </c>
      <c r="M348" s="60" t="s">
        <v>297</v>
      </c>
      <c r="N348" s="59">
        <v>6</v>
      </c>
      <c r="O348" s="60" t="s">
        <v>758</v>
      </c>
      <c r="P348" s="60">
        <v>773</v>
      </c>
      <c r="Q348" s="60">
        <v>1391.4</v>
      </c>
    </row>
    <row r="349" spans="6:17">
      <c r="F349" s="49"/>
      <c r="L349" s="59">
        <f t="shared" si="15"/>
        <v>328</v>
      </c>
      <c r="M349" s="60" t="s">
        <v>298</v>
      </c>
      <c r="N349" s="59">
        <v>6</v>
      </c>
      <c r="O349" s="60" t="s">
        <v>759</v>
      </c>
      <c r="P349" s="60">
        <v>773</v>
      </c>
      <c r="Q349" s="60">
        <v>1391.4</v>
      </c>
    </row>
    <row r="350" spans="6:17">
      <c r="F350" s="49"/>
      <c r="L350" s="59">
        <f t="shared" si="15"/>
        <v>329</v>
      </c>
      <c r="M350" s="60" t="s">
        <v>299</v>
      </c>
      <c r="N350" s="59">
        <v>6</v>
      </c>
      <c r="O350" s="60" t="s">
        <v>760</v>
      </c>
      <c r="P350" s="60">
        <v>773</v>
      </c>
      <c r="Q350" s="60">
        <v>1391.4</v>
      </c>
    </row>
    <row r="351" spans="6:17">
      <c r="F351" s="49"/>
      <c r="L351" s="59">
        <f t="shared" si="15"/>
        <v>330</v>
      </c>
      <c r="M351" s="60" t="s">
        <v>300</v>
      </c>
      <c r="N351" s="59">
        <v>6</v>
      </c>
      <c r="O351" s="60" t="s">
        <v>761</v>
      </c>
      <c r="P351" s="60">
        <v>773</v>
      </c>
      <c r="Q351" s="60">
        <v>1391.4</v>
      </c>
    </row>
    <row r="352" spans="6:17">
      <c r="F352" s="49"/>
      <c r="L352" s="59">
        <f t="shared" si="15"/>
        <v>331</v>
      </c>
      <c r="M352" s="60" t="s">
        <v>301</v>
      </c>
      <c r="N352" s="59">
        <v>6</v>
      </c>
      <c r="O352" s="60" t="s">
        <v>762</v>
      </c>
      <c r="P352" s="60">
        <v>773</v>
      </c>
      <c r="Q352" s="60">
        <v>1391.4</v>
      </c>
    </row>
    <row r="353" spans="6:17">
      <c r="F353" s="49"/>
      <c r="L353" s="59">
        <f t="shared" si="15"/>
        <v>332</v>
      </c>
      <c r="M353" s="60" t="s">
        <v>302</v>
      </c>
      <c r="N353" s="59">
        <v>6</v>
      </c>
      <c r="O353" s="60" t="s">
        <v>768</v>
      </c>
      <c r="P353" s="60">
        <v>773</v>
      </c>
      <c r="Q353" s="60">
        <v>1391.4</v>
      </c>
    </row>
    <row r="354" spans="6:17">
      <c r="F354" s="49"/>
      <c r="L354" s="59">
        <f t="shared" si="15"/>
        <v>333</v>
      </c>
      <c r="M354" s="60" t="s">
        <v>303</v>
      </c>
      <c r="N354" s="59">
        <v>6</v>
      </c>
      <c r="O354" s="60" t="s">
        <v>763</v>
      </c>
      <c r="P354" s="60">
        <v>773</v>
      </c>
      <c r="Q354" s="60">
        <v>1391.4</v>
      </c>
    </row>
    <row r="355" spans="6:17">
      <c r="F355" s="49"/>
      <c r="L355" s="59">
        <f t="shared" si="15"/>
        <v>334</v>
      </c>
      <c r="M355" s="60" t="s">
        <v>304</v>
      </c>
      <c r="N355" s="59">
        <v>6</v>
      </c>
      <c r="O355" s="60" t="s">
        <v>764</v>
      </c>
      <c r="P355" s="60">
        <v>773</v>
      </c>
      <c r="Q355" s="60">
        <v>1391.4</v>
      </c>
    </row>
    <row r="356" spans="6:17">
      <c r="F356" s="49"/>
      <c r="L356" s="59">
        <f t="shared" si="15"/>
        <v>335</v>
      </c>
      <c r="M356" s="60" t="s">
        <v>305</v>
      </c>
      <c r="N356" s="59">
        <v>6</v>
      </c>
      <c r="O356" s="60" t="s">
        <v>769</v>
      </c>
      <c r="P356" s="60">
        <v>773</v>
      </c>
      <c r="Q356" s="60">
        <v>1391.4</v>
      </c>
    </row>
    <row r="357" spans="6:17">
      <c r="F357" s="49"/>
      <c r="L357" s="59">
        <f t="shared" si="15"/>
        <v>336</v>
      </c>
      <c r="M357" s="60" t="s">
        <v>306</v>
      </c>
      <c r="N357" s="59">
        <v>6</v>
      </c>
      <c r="O357" s="60" t="s">
        <v>765</v>
      </c>
      <c r="P357" s="60">
        <v>773</v>
      </c>
      <c r="Q357" s="60">
        <v>1391.4</v>
      </c>
    </row>
    <row r="358" spans="6:17">
      <c r="F358" s="49"/>
      <c r="L358" s="59">
        <f t="shared" si="15"/>
        <v>337</v>
      </c>
      <c r="M358" s="60" t="s">
        <v>307</v>
      </c>
      <c r="N358" s="59">
        <v>6</v>
      </c>
      <c r="O358" s="60" t="s">
        <v>766</v>
      </c>
      <c r="P358" s="60">
        <v>773</v>
      </c>
      <c r="Q358" s="60">
        <v>1391.4</v>
      </c>
    </row>
    <row r="359" spans="6:17">
      <c r="F359" s="49"/>
      <c r="L359" s="59">
        <f t="shared" si="15"/>
        <v>338</v>
      </c>
      <c r="M359" s="60" t="s">
        <v>308</v>
      </c>
      <c r="N359" s="59">
        <v>6</v>
      </c>
      <c r="O359" s="60" t="s">
        <v>767</v>
      </c>
      <c r="P359" s="60">
        <v>773</v>
      </c>
      <c r="Q359" s="60">
        <v>1391.4</v>
      </c>
    </row>
    <row r="360" spans="6:17">
      <c r="F360" s="49"/>
      <c r="L360" s="59">
        <f t="shared" si="15"/>
        <v>339</v>
      </c>
      <c r="M360" s="60" t="s">
        <v>309</v>
      </c>
      <c r="N360" s="59">
        <v>6</v>
      </c>
      <c r="O360" s="60" t="s">
        <v>770</v>
      </c>
      <c r="P360" s="60">
        <v>773</v>
      </c>
      <c r="Q360" s="60">
        <v>1391.4</v>
      </c>
    </row>
    <row r="361" spans="6:17">
      <c r="F361" s="49"/>
      <c r="L361" s="59">
        <f t="shared" si="15"/>
        <v>340</v>
      </c>
      <c r="M361" s="60" t="s">
        <v>310</v>
      </c>
      <c r="N361" s="59">
        <v>6</v>
      </c>
      <c r="O361" s="60" t="s">
        <v>771</v>
      </c>
      <c r="P361" s="60">
        <v>773</v>
      </c>
      <c r="Q361" s="60">
        <v>1391.4</v>
      </c>
    </row>
    <row r="362" spans="6:17">
      <c r="F362" s="49"/>
      <c r="L362" s="59">
        <f t="shared" si="15"/>
        <v>341</v>
      </c>
      <c r="M362" s="60" t="s">
        <v>311</v>
      </c>
      <c r="N362" s="59">
        <v>6</v>
      </c>
      <c r="O362" s="60" t="s">
        <v>772</v>
      </c>
      <c r="P362" s="60">
        <v>773</v>
      </c>
      <c r="Q362" s="60">
        <v>1391.4</v>
      </c>
    </row>
    <row r="363" spans="6:17">
      <c r="F363" s="49"/>
      <c r="L363" s="59">
        <f t="shared" si="15"/>
        <v>342</v>
      </c>
      <c r="M363" s="60" t="s">
        <v>312</v>
      </c>
      <c r="N363" s="59">
        <v>6</v>
      </c>
      <c r="O363" s="60" t="s">
        <v>773</v>
      </c>
      <c r="P363" s="60">
        <v>773</v>
      </c>
      <c r="Q363" s="60">
        <v>1391.4</v>
      </c>
    </row>
    <row r="364" spans="6:17">
      <c r="F364" s="49"/>
      <c r="L364" s="59">
        <f t="shared" si="15"/>
        <v>343</v>
      </c>
      <c r="M364" s="60" t="s">
        <v>313</v>
      </c>
      <c r="N364" s="59">
        <v>6</v>
      </c>
      <c r="O364" s="60" t="s">
        <v>774</v>
      </c>
      <c r="P364" s="60">
        <v>773</v>
      </c>
      <c r="Q364" s="60">
        <v>1391.4</v>
      </c>
    </row>
    <row r="365" spans="6:17">
      <c r="F365" s="49"/>
      <c r="L365" s="59">
        <f t="shared" si="15"/>
        <v>344</v>
      </c>
      <c r="M365" s="60" t="s">
        <v>314</v>
      </c>
      <c r="N365" s="59">
        <v>6</v>
      </c>
      <c r="O365" s="60" t="s">
        <v>775</v>
      </c>
      <c r="P365" s="60">
        <v>773</v>
      </c>
      <c r="Q365" s="60">
        <v>1391.4</v>
      </c>
    </row>
    <row r="366" spans="6:17">
      <c r="F366" s="49"/>
      <c r="L366" s="59">
        <f t="shared" si="15"/>
        <v>345</v>
      </c>
      <c r="M366" s="60" t="s">
        <v>315</v>
      </c>
      <c r="N366" s="59">
        <v>6</v>
      </c>
      <c r="O366" s="60" t="s">
        <v>776</v>
      </c>
      <c r="P366" s="60">
        <v>773</v>
      </c>
      <c r="Q366" s="60">
        <v>1391.4</v>
      </c>
    </row>
    <row r="367" spans="6:17">
      <c r="F367" s="49"/>
      <c r="L367" s="59">
        <f t="shared" si="15"/>
        <v>346</v>
      </c>
      <c r="M367" s="60" t="s">
        <v>316</v>
      </c>
      <c r="N367" s="59">
        <v>6</v>
      </c>
      <c r="O367" s="60" t="s">
        <v>777</v>
      </c>
      <c r="P367" s="60">
        <v>773</v>
      </c>
      <c r="Q367" s="60">
        <v>1391.4</v>
      </c>
    </row>
    <row r="368" spans="6:17">
      <c r="F368" s="49"/>
      <c r="L368" s="59">
        <f t="shared" si="15"/>
        <v>347</v>
      </c>
      <c r="M368" s="60" t="s">
        <v>317</v>
      </c>
      <c r="N368" s="59">
        <v>6</v>
      </c>
      <c r="O368" s="60" t="s">
        <v>778</v>
      </c>
      <c r="P368" s="60">
        <v>773</v>
      </c>
      <c r="Q368" s="60">
        <v>1391.4</v>
      </c>
    </row>
    <row r="369" spans="6:17">
      <c r="F369" s="49"/>
      <c r="L369" s="59">
        <f t="shared" si="15"/>
        <v>348</v>
      </c>
      <c r="M369" s="60" t="s">
        <v>318</v>
      </c>
      <c r="N369" s="59">
        <v>6</v>
      </c>
      <c r="O369" s="60" t="s">
        <v>779</v>
      </c>
      <c r="P369" s="60">
        <v>773</v>
      </c>
      <c r="Q369" s="60">
        <v>1391.4</v>
      </c>
    </row>
    <row r="370" spans="6:17">
      <c r="F370" s="49"/>
      <c r="L370" s="59">
        <f t="shared" si="15"/>
        <v>349</v>
      </c>
      <c r="M370" s="60" t="s">
        <v>319</v>
      </c>
      <c r="N370" s="59">
        <v>6</v>
      </c>
      <c r="O370" s="60" t="s">
        <v>780</v>
      </c>
      <c r="P370" s="60">
        <v>773</v>
      </c>
      <c r="Q370" s="60">
        <v>1391.4</v>
      </c>
    </row>
    <row r="371" spans="6:17">
      <c r="F371" s="49"/>
      <c r="L371" s="59">
        <f t="shared" si="15"/>
        <v>350</v>
      </c>
      <c r="M371" s="60" t="s">
        <v>320</v>
      </c>
      <c r="N371" s="59">
        <v>6</v>
      </c>
      <c r="O371" s="60" t="s">
        <v>781</v>
      </c>
      <c r="P371" s="60">
        <v>773</v>
      </c>
      <c r="Q371" s="60">
        <v>1391.4</v>
      </c>
    </row>
    <row r="372" spans="6:17">
      <c r="F372" s="49"/>
      <c r="L372" s="59">
        <f t="shared" si="15"/>
        <v>351</v>
      </c>
      <c r="M372" s="60" t="s">
        <v>321</v>
      </c>
      <c r="N372" s="59">
        <v>6</v>
      </c>
      <c r="O372" s="60" t="s">
        <v>782</v>
      </c>
      <c r="P372" s="60">
        <v>773</v>
      </c>
      <c r="Q372" s="60">
        <v>1391.4</v>
      </c>
    </row>
    <row r="373" spans="6:17">
      <c r="F373" s="49"/>
      <c r="L373" s="59">
        <f t="shared" si="15"/>
        <v>352</v>
      </c>
      <c r="M373" s="60" t="s">
        <v>322</v>
      </c>
      <c r="N373" s="59">
        <v>6</v>
      </c>
      <c r="O373" s="60" t="s">
        <v>783</v>
      </c>
      <c r="P373" s="60">
        <v>773</v>
      </c>
      <c r="Q373" s="60">
        <v>1391.4</v>
      </c>
    </row>
    <row r="374" spans="6:17">
      <c r="F374" s="49"/>
      <c r="L374" s="59">
        <f t="shared" si="15"/>
        <v>353</v>
      </c>
      <c r="M374" s="60" t="s">
        <v>915</v>
      </c>
      <c r="N374" s="59">
        <v>6</v>
      </c>
      <c r="O374" s="60" t="s">
        <v>916</v>
      </c>
      <c r="P374" s="60">
        <v>773</v>
      </c>
      <c r="Q374" s="60">
        <v>1391.4</v>
      </c>
    </row>
    <row r="375" spans="6:17">
      <c r="F375" s="49"/>
      <c r="L375" s="59">
        <f t="shared" si="15"/>
        <v>354</v>
      </c>
      <c r="M375" s="60" t="s">
        <v>323</v>
      </c>
      <c r="N375" s="59">
        <v>6</v>
      </c>
      <c r="O375" s="60" t="s">
        <v>784</v>
      </c>
      <c r="P375" s="60">
        <v>773</v>
      </c>
      <c r="Q375" s="60">
        <v>1391.4</v>
      </c>
    </row>
    <row r="376" spans="6:17">
      <c r="F376" s="49"/>
      <c r="L376" s="59">
        <f t="shared" si="15"/>
        <v>355</v>
      </c>
      <c r="M376" s="60" t="s">
        <v>324</v>
      </c>
      <c r="N376" s="59">
        <v>6</v>
      </c>
      <c r="O376" s="60" t="s">
        <v>785</v>
      </c>
      <c r="P376" s="60">
        <v>773</v>
      </c>
      <c r="Q376" s="60">
        <v>1391.4</v>
      </c>
    </row>
    <row r="377" spans="6:17">
      <c r="F377" s="49"/>
      <c r="L377" s="59">
        <f t="shared" si="15"/>
        <v>356</v>
      </c>
      <c r="M377" s="60" t="s">
        <v>325</v>
      </c>
      <c r="N377" s="59">
        <v>6</v>
      </c>
      <c r="O377" s="60" t="s">
        <v>786</v>
      </c>
      <c r="P377" s="60">
        <v>773</v>
      </c>
      <c r="Q377" s="60">
        <v>1391.4</v>
      </c>
    </row>
    <row r="378" spans="6:17">
      <c r="F378" s="49"/>
      <c r="L378" s="59">
        <f t="shared" si="15"/>
        <v>357</v>
      </c>
      <c r="M378" s="60" t="s">
        <v>919</v>
      </c>
      <c r="N378" s="59" t="s">
        <v>920</v>
      </c>
      <c r="O378" s="60" t="s">
        <v>921</v>
      </c>
      <c r="P378" s="60"/>
      <c r="Q378" s="60"/>
    </row>
    <row r="379" spans="6:17">
      <c r="F379" s="49"/>
      <c r="L379" s="59">
        <f t="shared" si="15"/>
        <v>358</v>
      </c>
      <c r="M379" s="60" t="s">
        <v>326</v>
      </c>
      <c r="N379" s="59">
        <v>7</v>
      </c>
      <c r="O379" s="60" t="s">
        <v>787</v>
      </c>
      <c r="P379" s="60">
        <v>805</v>
      </c>
      <c r="Q379" s="60">
        <v>1449</v>
      </c>
    </row>
    <row r="380" spans="6:17">
      <c r="F380" s="49"/>
      <c r="L380" s="59">
        <f t="shared" si="15"/>
        <v>359</v>
      </c>
      <c r="M380" s="60" t="s">
        <v>327</v>
      </c>
      <c r="N380" s="59">
        <v>7</v>
      </c>
      <c r="O380" s="60" t="s">
        <v>788</v>
      </c>
      <c r="P380" s="60">
        <v>805</v>
      </c>
      <c r="Q380" s="60">
        <v>1449</v>
      </c>
    </row>
    <row r="381" spans="6:17">
      <c r="F381" s="49"/>
      <c r="L381" s="59">
        <f t="shared" si="15"/>
        <v>360</v>
      </c>
      <c r="M381" s="60" t="s">
        <v>328</v>
      </c>
      <c r="N381" s="59">
        <v>7</v>
      </c>
      <c r="O381" s="60" t="s">
        <v>789</v>
      </c>
      <c r="P381" s="60">
        <v>805</v>
      </c>
      <c r="Q381" s="60">
        <v>1449</v>
      </c>
    </row>
    <row r="382" spans="6:17">
      <c r="F382" s="49"/>
      <c r="L382" s="59">
        <f t="shared" si="15"/>
        <v>361</v>
      </c>
      <c r="M382" s="60" t="s">
        <v>329</v>
      </c>
      <c r="N382" s="59">
        <v>7</v>
      </c>
      <c r="O382" s="60" t="s">
        <v>790</v>
      </c>
      <c r="P382" s="60">
        <v>805</v>
      </c>
      <c r="Q382" s="60">
        <v>1449</v>
      </c>
    </row>
    <row r="383" spans="6:17">
      <c r="F383" s="49"/>
      <c r="L383" s="59">
        <f t="shared" si="15"/>
        <v>362</v>
      </c>
      <c r="M383" s="60" t="s">
        <v>330</v>
      </c>
      <c r="N383" s="59">
        <v>7</v>
      </c>
      <c r="O383" s="60" t="s">
        <v>791</v>
      </c>
      <c r="P383" s="60">
        <v>805</v>
      </c>
      <c r="Q383" s="60">
        <v>1449</v>
      </c>
    </row>
    <row r="384" spans="6:17">
      <c r="F384" s="49"/>
      <c r="L384" s="59">
        <f t="shared" si="15"/>
        <v>363</v>
      </c>
      <c r="M384" s="60" t="s">
        <v>331</v>
      </c>
      <c r="N384" s="59">
        <v>7</v>
      </c>
      <c r="O384" s="60" t="s">
        <v>792</v>
      </c>
      <c r="P384" s="60">
        <v>805</v>
      </c>
      <c r="Q384" s="60">
        <v>1449</v>
      </c>
    </row>
    <row r="385" spans="6:17">
      <c r="F385" s="49"/>
      <c r="L385" s="59">
        <f t="shared" si="15"/>
        <v>364</v>
      </c>
      <c r="M385" s="60" t="s">
        <v>332</v>
      </c>
      <c r="N385" s="59">
        <v>7</v>
      </c>
      <c r="O385" s="60" t="s">
        <v>793</v>
      </c>
      <c r="P385" s="60">
        <v>805</v>
      </c>
      <c r="Q385" s="60">
        <v>1449</v>
      </c>
    </row>
    <row r="386" spans="6:17">
      <c r="F386" s="49"/>
      <c r="L386" s="59">
        <f t="shared" si="15"/>
        <v>365</v>
      </c>
      <c r="M386" s="60" t="s">
        <v>333</v>
      </c>
      <c r="N386" s="59">
        <v>7</v>
      </c>
      <c r="O386" s="60" t="s">
        <v>794</v>
      </c>
      <c r="P386" s="60">
        <v>805</v>
      </c>
      <c r="Q386" s="60">
        <v>1449</v>
      </c>
    </row>
    <row r="387" spans="6:17">
      <c r="F387" s="49"/>
      <c r="L387" s="59">
        <f t="shared" si="15"/>
        <v>366</v>
      </c>
      <c r="M387" s="60" t="s">
        <v>334</v>
      </c>
      <c r="N387" s="59">
        <v>7</v>
      </c>
      <c r="O387" s="60" t="s">
        <v>795</v>
      </c>
      <c r="P387" s="60">
        <v>805</v>
      </c>
      <c r="Q387" s="60">
        <v>1449</v>
      </c>
    </row>
    <row r="388" spans="6:17">
      <c r="F388" s="49"/>
      <c r="L388" s="59">
        <f t="shared" si="15"/>
        <v>367</v>
      </c>
      <c r="M388" s="60" t="s">
        <v>335</v>
      </c>
      <c r="N388" s="59">
        <v>7</v>
      </c>
      <c r="O388" s="60" t="s">
        <v>796</v>
      </c>
      <c r="P388" s="60">
        <v>805</v>
      </c>
      <c r="Q388" s="60">
        <v>1449</v>
      </c>
    </row>
    <row r="389" spans="6:17">
      <c r="F389" s="49"/>
      <c r="L389" s="59">
        <f t="shared" si="15"/>
        <v>368</v>
      </c>
      <c r="M389" s="60" t="s">
        <v>336</v>
      </c>
      <c r="N389" s="59">
        <v>7</v>
      </c>
      <c r="O389" s="60" t="s">
        <v>797</v>
      </c>
      <c r="P389" s="60">
        <v>805</v>
      </c>
      <c r="Q389" s="60">
        <v>1449</v>
      </c>
    </row>
    <row r="390" spans="6:17">
      <c r="F390" s="49"/>
      <c r="L390" s="59">
        <f t="shared" si="15"/>
        <v>369</v>
      </c>
      <c r="M390" s="60" t="s">
        <v>337</v>
      </c>
      <c r="N390" s="59">
        <v>7</v>
      </c>
      <c r="O390" s="60" t="s">
        <v>798</v>
      </c>
      <c r="P390" s="60">
        <v>805</v>
      </c>
      <c r="Q390" s="60">
        <v>1449</v>
      </c>
    </row>
    <row r="391" spans="6:17">
      <c r="F391" s="49"/>
      <c r="L391" s="59">
        <f t="shared" si="15"/>
        <v>370</v>
      </c>
      <c r="M391" s="60" t="s">
        <v>917</v>
      </c>
      <c r="N391" s="59">
        <v>7</v>
      </c>
      <c r="O391" s="60" t="s">
        <v>875</v>
      </c>
      <c r="P391" s="60">
        <v>805</v>
      </c>
      <c r="Q391" s="60">
        <v>1449</v>
      </c>
    </row>
    <row r="392" spans="6:17">
      <c r="F392" s="49"/>
      <c r="L392" s="59">
        <f t="shared" si="15"/>
        <v>371</v>
      </c>
      <c r="M392" s="60" t="s">
        <v>338</v>
      </c>
      <c r="N392" s="59">
        <v>7</v>
      </c>
      <c r="O392" s="60" t="s">
        <v>799</v>
      </c>
      <c r="P392" s="60">
        <v>805</v>
      </c>
      <c r="Q392" s="60">
        <v>1449</v>
      </c>
    </row>
    <row r="393" spans="6:17">
      <c r="F393" s="49"/>
      <c r="L393" s="59">
        <f t="shared" si="15"/>
        <v>372</v>
      </c>
      <c r="M393" s="60" t="s">
        <v>339</v>
      </c>
      <c r="N393" s="59">
        <v>7</v>
      </c>
      <c r="O393" s="60" t="s">
        <v>800</v>
      </c>
      <c r="P393" s="60">
        <v>805</v>
      </c>
      <c r="Q393" s="60">
        <v>1449</v>
      </c>
    </row>
    <row r="394" spans="6:17">
      <c r="F394" s="49"/>
      <c r="L394" s="59">
        <f t="shared" si="15"/>
        <v>373</v>
      </c>
      <c r="M394" s="60" t="s">
        <v>867</v>
      </c>
      <c r="N394" s="59" t="s">
        <v>864</v>
      </c>
      <c r="O394" s="60" t="s">
        <v>876</v>
      </c>
      <c r="P394" s="60">
        <v>644</v>
      </c>
      <c r="Q394" s="60">
        <v>1159.2</v>
      </c>
    </row>
    <row r="395" spans="6:17">
      <c r="F395" s="49"/>
      <c r="L395" s="59">
        <f t="shared" si="15"/>
        <v>374</v>
      </c>
      <c r="M395" s="60" t="s">
        <v>868</v>
      </c>
      <c r="N395" s="59" t="s">
        <v>865</v>
      </c>
      <c r="O395" s="60" t="s">
        <v>682</v>
      </c>
      <c r="P395" s="60">
        <v>648</v>
      </c>
      <c r="Q395" s="60">
        <v>1166.4000000000001</v>
      </c>
    </row>
    <row r="396" spans="6:17">
      <c r="F396" s="49"/>
      <c r="L396" s="59">
        <f t="shared" si="15"/>
        <v>375</v>
      </c>
      <c r="M396" s="60" t="s">
        <v>869</v>
      </c>
      <c r="N396" s="59" t="s">
        <v>865</v>
      </c>
      <c r="O396" s="60" t="s">
        <v>696</v>
      </c>
      <c r="P396" s="60">
        <v>648</v>
      </c>
      <c r="Q396" s="60">
        <v>1166.4000000000001</v>
      </c>
    </row>
    <row r="397" spans="6:17">
      <c r="F397" s="49"/>
      <c r="L397" s="59">
        <f t="shared" si="15"/>
        <v>376</v>
      </c>
      <c r="M397" s="60" t="s">
        <v>340</v>
      </c>
      <c r="N397" s="59">
        <v>8</v>
      </c>
      <c r="O397" s="60" t="s">
        <v>801</v>
      </c>
      <c r="P397" s="60">
        <v>826</v>
      </c>
      <c r="Q397" s="60">
        <v>1486.8</v>
      </c>
    </row>
    <row r="398" spans="6:17">
      <c r="F398" s="49"/>
      <c r="L398" s="59">
        <f t="shared" si="15"/>
        <v>377</v>
      </c>
      <c r="M398" s="60" t="s">
        <v>341</v>
      </c>
      <c r="N398" s="59">
        <v>8</v>
      </c>
      <c r="O398" s="60" t="s">
        <v>802</v>
      </c>
      <c r="P398" s="60">
        <v>826</v>
      </c>
      <c r="Q398" s="60">
        <v>1486.8</v>
      </c>
    </row>
    <row r="399" spans="6:17">
      <c r="F399" s="49"/>
      <c r="L399" s="59">
        <f t="shared" si="15"/>
        <v>378</v>
      </c>
      <c r="M399" s="60" t="s">
        <v>342</v>
      </c>
      <c r="N399" s="59">
        <v>8</v>
      </c>
      <c r="O399" s="60" t="s">
        <v>803</v>
      </c>
      <c r="P399" s="60">
        <v>826</v>
      </c>
      <c r="Q399" s="60">
        <v>1486.8</v>
      </c>
    </row>
    <row r="400" spans="6:17">
      <c r="F400" s="49"/>
      <c r="L400" s="59">
        <f t="shared" si="15"/>
        <v>379</v>
      </c>
      <c r="M400" s="60" t="s">
        <v>343</v>
      </c>
      <c r="N400" s="59">
        <v>8</v>
      </c>
      <c r="O400" s="60" t="s">
        <v>804</v>
      </c>
      <c r="P400" s="60">
        <v>826</v>
      </c>
      <c r="Q400" s="60">
        <v>1486.8</v>
      </c>
    </row>
    <row r="401" spans="6:17">
      <c r="F401" s="49"/>
      <c r="L401" s="59">
        <f t="shared" si="15"/>
        <v>380</v>
      </c>
      <c r="M401" s="60" t="s">
        <v>344</v>
      </c>
      <c r="N401" s="59">
        <v>8</v>
      </c>
      <c r="O401" s="60" t="s">
        <v>805</v>
      </c>
      <c r="P401" s="60">
        <v>826</v>
      </c>
      <c r="Q401" s="60">
        <v>1486.8</v>
      </c>
    </row>
    <row r="402" spans="6:17">
      <c r="F402" s="49"/>
      <c r="L402" s="59">
        <f t="shared" si="15"/>
        <v>381</v>
      </c>
      <c r="M402" s="60" t="s">
        <v>345</v>
      </c>
      <c r="N402" s="59">
        <v>8</v>
      </c>
      <c r="O402" s="60" t="s">
        <v>806</v>
      </c>
      <c r="P402" s="60">
        <v>826</v>
      </c>
      <c r="Q402" s="60">
        <v>1486.8</v>
      </c>
    </row>
    <row r="403" spans="6:17">
      <c r="F403" s="49"/>
      <c r="L403" s="59">
        <f t="shared" si="15"/>
        <v>382</v>
      </c>
      <c r="M403" s="60" t="s">
        <v>346</v>
      </c>
      <c r="N403" s="59">
        <v>8</v>
      </c>
      <c r="O403" s="60" t="s">
        <v>807</v>
      </c>
      <c r="P403" s="60">
        <v>826</v>
      </c>
      <c r="Q403" s="60">
        <v>1486.8</v>
      </c>
    </row>
    <row r="404" spans="6:17">
      <c r="F404" s="49"/>
      <c r="L404" s="59">
        <f t="shared" si="15"/>
        <v>383</v>
      </c>
      <c r="M404" s="60" t="s">
        <v>347</v>
      </c>
      <c r="N404" s="59">
        <v>8</v>
      </c>
      <c r="O404" s="60" t="s">
        <v>808</v>
      </c>
      <c r="P404" s="60">
        <v>826</v>
      </c>
      <c r="Q404" s="60">
        <v>1486.8</v>
      </c>
    </row>
    <row r="405" spans="6:17">
      <c r="F405" s="49"/>
      <c r="L405" s="59">
        <f t="shared" si="15"/>
        <v>384</v>
      </c>
      <c r="M405" s="60" t="s">
        <v>348</v>
      </c>
      <c r="N405" s="59">
        <v>8</v>
      </c>
      <c r="O405" s="60" t="s">
        <v>809</v>
      </c>
      <c r="P405" s="60">
        <v>826</v>
      </c>
      <c r="Q405" s="60">
        <v>1486.8</v>
      </c>
    </row>
    <row r="406" spans="6:17">
      <c r="F406" s="49"/>
      <c r="L406" s="59">
        <f t="shared" si="15"/>
        <v>385</v>
      </c>
      <c r="M406" s="60" t="s">
        <v>349</v>
      </c>
      <c r="N406" s="59">
        <v>8</v>
      </c>
      <c r="O406" s="60" t="s">
        <v>810</v>
      </c>
      <c r="P406" s="60">
        <v>826</v>
      </c>
      <c r="Q406" s="60">
        <v>1486.8</v>
      </c>
    </row>
    <row r="407" spans="6:17">
      <c r="F407" s="49"/>
      <c r="L407" s="59">
        <f t="shared" si="15"/>
        <v>386</v>
      </c>
      <c r="M407" s="60" t="s">
        <v>350</v>
      </c>
      <c r="N407" s="59">
        <v>8</v>
      </c>
      <c r="O407" s="60" t="s">
        <v>811</v>
      </c>
      <c r="P407" s="60">
        <v>826</v>
      </c>
      <c r="Q407" s="60">
        <v>1486.8</v>
      </c>
    </row>
    <row r="408" spans="6:17">
      <c r="F408" s="49"/>
      <c r="L408" s="59">
        <f t="shared" si="15"/>
        <v>387</v>
      </c>
      <c r="M408" s="60" t="s">
        <v>351</v>
      </c>
      <c r="N408" s="59">
        <v>8</v>
      </c>
      <c r="O408" s="60" t="s">
        <v>812</v>
      </c>
      <c r="P408" s="60">
        <v>826</v>
      </c>
      <c r="Q408" s="60">
        <v>1486.8</v>
      </c>
    </row>
    <row r="409" spans="6:17">
      <c r="F409" s="49"/>
      <c r="L409" s="59">
        <f t="shared" si="15"/>
        <v>388</v>
      </c>
      <c r="M409" s="60" t="s">
        <v>352</v>
      </c>
      <c r="N409" s="59">
        <v>8</v>
      </c>
      <c r="O409" s="60" t="s">
        <v>813</v>
      </c>
      <c r="P409" s="60">
        <v>826</v>
      </c>
      <c r="Q409" s="60">
        <v>1486.8</v>
      </c>
    </row>
    <row r="410" spans="6:17">
      <c r="F410" s="49"/>
      <c r="L410" s="59">
        <f t="shared" si="15"/>
        <v>389</v>
      </c>
      <c r="M410" s="60" t="s">
        <v>353</v>
      </c>
      <c r="N410" s="59">
        <v>8</v>
      </c>
      <c r="O410" s="60" t="s">
        <v>814</v>
      </c>
      <c r="P410" s="60">
        <v>826</v>
      </c>
      <c r="Q410" s="60">
        <v>1486.8</v>
      </c>
    </row>
    <row r="411" spans="6:17">
      <c r="F411" s="49"/>
      <c r="L411" s="59">
        <f t="shared" si="15"/>
        <v>390</v>
      </c>
      <c r="M411" s="60" t="s">
        <v>354</v>
      </c>
      <c r="N411" s="59">
        <v>8</v>
      </c>
      <c r="O411" s="60" t="s">
        <v>815</v>
      </c>
      <c r="P411" s="60">
        <v>826</v>
      </c>
      <c r="Q411" s="60">
        <v>1486.8</v>
      </c>
    </row>
    <row r="412" spans="6:17">
      <c r="F412" s="49"/>
      <c r="L412" s="59">
        <f t="shared" ref="L412:L462" si="16">IF(COUNTIF($M412,"*"&amp;$D$13&amp;"*")=1,L411+1,L411)</f>
        <v>391</v>
      </c>
      <c r="M412" s="60" t="s">
        <v>355</v>
      </c>
      <c r="N412" s="59">
        <v>8</v>
      </c>
      <c r="O412" s="60" t="s">
        <v>816</v>
      </c>
      <c r="P412" s="60">
        <v>826</v>
      </c>
      <c r="Q412" s="60">
        <v>1486.8</v>
      </c>
    </row>
    <row r="413" spans="6:17">
      <c r="F413" s="49"/>
      <c r="L413" s="59">
        <f t="shared" si="16"/>
        <v>392</v>
      </c>
      <c r="M413" s="60" t="s">
        <v>356</v>
      </c>
      <c r="N413" s="59">
        <v>8</v>
      </c>
      <c r="O413" s="60" t="s">
        <v>817</v>
      </c>
      <c r="P413" s="60">
        <v>826</v>
      </c>
      <c r="Q413" s="60">
        <v>1486.8</v>
      </c>
    </row>
    <row r="414" spans="6:17">
      <c r="F414" s="49"/>
      <c r="L414" s="59">
        <f t="shared" si="16"/>
        <v>393</v>
      </c>
      <c r="M414" s="60" t="s">
        <v>357</v>
      </c>
      <c r="N414" s="59">
        <v>8</v>
      </c>
      <c r="O414" s="60" t="s">
        <v>358</v>
      </c>
      <c r="P414" s="60">
        <v>826</v>
      </c>
      <c r="Q414" s="60">
        <v>1486.8</v>
      </c>
    </row>
    <row r="415" spans="6:17">
      <c r="F415" s="49"/>
      <c r="L415" s="59">
        <f t="shared" si="16"/>
        <v>394</v>
      </c>
      <c r="M415" s="60" t="s">
        <v>359</v>
      </c>
      <c r="N415" s="59">
        <v>8</v>
      </c>
      <c r="O415" s="60" t="s">
        <v>818</v>
      </c>
      <c r="P415" s="60">
        <v>826</v>
      </c>
      <c r="Q415" s="60">
        <v>1486.8</v>
      </c>
    </row>
    <row r="416" spans="6:17">
      <c r="F416" s="49"/>
      <c r="L416" s="59">
        <f t="shared" si="16"/>
        <v>395</v>
      </c>
      <c r="M416" s="60" t="s">
        <v>360</v>
      </c>
      <c r="N416" s="59">
        <v>8</v>
      </c>
      <c r="O416" s="60" t="s">
        <v>819</v>
      </c>
      <c r="P416" s="60">
        <v>826</v>
      </c>
      <c r="Q416" s="60">
        <v>1486.8</v>
      </c>
    </row>
    <row r="417" spans="6:17">
      <c r="F417" s="49"/>
      <c r="L417" s="59">
        <f t="shared" si="16"/>
        <v>396</v>
      </c>
      <c r="M417" s="60" t="s">
        <v>361</v>
      </c>
      <c r="N417" s="59">
        <v>8</v>
      </c>
      <c r="O417" s="60" t="s">
        <v>820</v>
      </c>
      <c r="P417" s="60">
        <v>826</v>
      </c>
      <c r="Q417" s="60">
        <v>1486.8</v>
      </c>
    </row>
    <row r="418" spans="6:17">
      <c r="F418" s="49"/>
      <c r="L418" s="59">
        <f t="shared" si="16"/>
        <v>397</v>
      </c>
      <c r="M418" s="60" t="s">
        <v>362</v>
      </c>
      <c r="N418" s="59">
        <v>8</v>
      </c>
      <c r="O418" s="60" t="s">
        <v>821</v>
      </c>
      <c r="P418" s="60">
        <v>826</v>
      </c>
      <c r="Q418" s="60">
        <v>1486.8</v>
      </c>
    </row>
    <row r="419" spans="6:17">
      <c r="F419" s="49"/>
      <c r="L419" s="59">
        <f t="shared" si="16"/>
        <v>398</v>
      </c>
      <c r="M419" s="60" t="s">
        <v>363</v>
      </c>
      <c r="N419" s="59">
        <v>8</v>
      </c>
      <c r="O419" s="60" t="s">
        <v>822</v>
      </c>
      <c r="P419" s="60">
        <v>826</v>
      </c>
      <c r="Q419" s="60">
        <v>1486.8</v>
      </c>
    </row>
    <row r="420" spans="6:17">
      <c r="F420" s="49"/>
      <c r="L420" s="59">
        <f t="shared" si="16"/>
        <v>399</v>
      </c>
      <c r="M420" s="60" t="s">
        <v>364</v>
      </c>
      <c r="N420" s="59">
        <v>8</v>
      </c>
      <c r="O420" s="60" t="s">
        <v>823</v>
      </c>
      <c r="P420" s="60">
        <v>826</v>
      </c>
      <c r="Q420" s="60">
        <v>1486.8</v>
      </c>
    </row>
    <row r="421" spans="6:17">
      <c r="F421" s="49"/>
      <c r="L421" s="59">
        <f t="shared" si="16"/>
        <v>400</v>
      </c>
      <c r="M421" s="60" t="s">
        <v>365</v>
      </c>
      <c r="N421" s="59">
        <v>8</v>
      </c>
      <c r="O421" s="60" t="s">
        <v>824</v>
      </c>
      <c r="P421" s="60">
        <v>826</v>
      </c>
      <c r="Q421" s="60">
        <v>1486.8</v>
      </c>
    </row>
    <row r="422" spans="6:17">
      <c r="F422" s="49"/>
      <c r="L422" s="59">
        <f t="shared" si="16"/>
        <v>401</v>
      </c>
      <c r="M422" s="60" t="s">
        <v>366</v>
      </c>
      <c r="N422" s="59">
        <v>8</v>
      </c>
      <c r="O422" s="60" t="s">
        <v>825</v>
      </c>
      <c r="P422" s="60">
        <v>826</v>
      </c>
      <c r="Q422" s="60">
        <v>1486.8</v>
      </c>
    </row>
    <row r="423" spans="6:17">
      <c r="F423" s="49"/>
      <c r="L423" s="59">
        <f t="shared" si="16"/>
        <v>402</v>
      </c>
      <c r="M423" s="60" t="s">
        <v>367</v>
      </c>
      <c r="N423" s="59">
        <v>8</v>
      </c>
      <c r="O423" s="60" t="s">
        <v>826</v>
      </c>
      <c r="P423" s="60">
        <v>826</v>
      </c>
      <c r="Q423" s="60">
        <v>1486.8</v>
      </c>
    </row>
    <row r="424" spans="6:17">
      <c r="F424" s="49"/>
      <c r="L424" s="59">
        <f t="shared" si="16"/>
        <v>403</v>
      </c>
      <c r="M424" s="60" t="s">
        <v>368</v>
      </c>
      <c r="N424" s="59">
        <v>8</v>
      </c>
      <c r="O424" s="60" t="s">
        <v>827</v>
      </c>
      <c r="P424" s="60">
        <v>826</v>
      </c>
      <c r="Q424" s="60">
        <v>1486.8</v>
      </c>
    </row>
    <row r="425" spans="6:17">
      <c r="F425" s="49"/>
      <c r="L425" s="59">
        <f t="shared" si="16"/>
        <v>404</v>
      </c>
      <c r="M425" s="60" t="s">
        <v>369</v>
      </c>
      <c r="N425" s="59">
        <v>8</v>
      </c>
      <c r="O425" s="60" t="s">
        <v>828</v>
      </c>
      <c r="P425" s="60">
        <v>826</v>
      </c>
      <c r="Q425" s="60">
        <v>1486.8</v>
      </c>
    </row>
    <row r="426" spans="6:17">
      <c r="F426" s="49"/>
      <c r="L426" s="59">
        <f t="shared" si="16"/>
        <v>405</v>
      </c>
      <c r="M426" s="60" t="s">
        <v>370</v>
      </c>
      <c r="N426" s="59">
        <v>8</v>
      </c>
      <c r="O426" s="60" t="s">
        <v>829</v>
      </c>
      <c r="P426" s="60">
        <v>826</v>
      </c>
      <c r="Q426" s="60">
        <v>1486.8</v>
      </c>
    </row>
    <row r="427" spans="6:17">
      <c r="F427" s="49"/>
      <c r="L427" s="59">
        <f t="shared" si="16"/>
        <v>406</v>
      </c>
      <c r="M427" s="60" t="s">
        <v>371</v>
      </c>
      <c r="N427" s="59">
        <v>8</v>
      </c>
      <c r="O427" s="60" t="s">
        <v>830</v>
      </c>
      <c r="P427" s="60">
        <v>826</v>
      </c>
      <c r="Q427" s="60">
        <v>1486.8</v>
      </c>
    </row>
    <row r="428" spans="6:17">
      <c r="F428" s="49"/>
      <c r="L428" s="59">
        <f t="shared" si="16"/>
        <v>407</v>
      </c>
      <c r="M428" s="60" t="s">
        <v>372</v>
      </c>
      <c r="N428" s="59">
        <v>8</v>
      </c>
      <c r="O428" s="60" t="s">
        <v>831</v>
      </c>
      <c r="P428" s="60">
        <v>826</v>
      </c>
      <c r="Q428" s="60">
        <v>1486.8</v>
      </c>
    </row>
    <row r="429" spans="6:17">
      <c r="F429" s="49"/>
      <c r="L429" s="59">
        <f t="shared" si="16"/>
        <v>408</v>
      </c>
      <c r="M429" s="60" t="s">
        <v>373</v>
      </c>
      <c r="N429" s="59">
        <v>8</v>
      </c>
      <c r="O429" s="60" t="s">
        <v>832</v>
      </c>
      <c r="P429" s="60">
        <v>826</v>
      </c>
      <c r="Q429" s="60">
        <v>1486.8</v>
      </c>
    </row>
    <row r="430" spans="6:17">
      <c r="F430" s="49"/>
      <c r="L430" s="59">
        <f t="shared" si="16"/>
        <v>409</v>
      </c>
      <c r="M430" s="60" t="s">
        <v>374</v>
      </c>
      <c r="N430" s="59">
        <v>8</v>
      </c>
      <c r="O430" s="60" t="s">
        <v>833</v>
      </c>
      <c r="P430" s="60">
        <v>826</v>
      </c>
      <c r="Q430" s="60">
        <v>1486.8</v>
      </c>
    </row>
    <row r="431" spans="6:17">
      <c r="F431" s="49"/>
      <c r="L431" s="59">
        <f t="shared" si="16"/>
        <v>410</v>
      </c>
      <c r="M431" s="60" t="s">
        <v>375</v>
      </c>
      <c r="N431" s="59">
        <v>8</v>
      </c>
      <c r="O431" s="60" t="s">
        <v>834</v>
      </c>
      <c r="P431" s="60">
        <v>826</v>
      </c>
      <c r="Q431" s="60">
        <v>1486.8</v>
      </c>
    </row>
    <row r="432" spans="6:17">
      <c r="F432" s="49"/>
      <c r="L432" s="59">
        <f t="shared" si="16"/>
        <v>411</v>
      </c>
      <c r="M432" s="60" t="s">
        <v>376</v>
      </c>
      <c r="N432" s="59">
        <v>8</v>
      </c>
      <c r="O432" s="60" t="s">
        <v>835</v>
      </c>
      <c r="P432" s="60">
        <v>826</v>
      </c>
      <c r="Q432" s="60">
        <v>1486.8</v>
      </c>
    </row>
    <row r="433" spans="6:17">
      <c r="F433" s="49"/>
      <c r="L433" s="59">
        <f t="shared" si="16"/>
        <v>412</v>
      </c>
      <c r="M433" s="60" t="s">
        <v>377</v>
      </c>
      <c r="N433" s="59">
        <v>8</v>
      </c>
      <c r="O433" s="60" t="s">
        <v>836</v>
      </c>
      <c r="P433" s="60">
        <v>826</v>
      </c>
      <c r="Q433" s="60">
        <v>1486.8</v>
      </c>
    </row>
    <row r="434" spans="6:17">
      <c r="F434" s="49"/>
      <c r="L434" s="59">
        <f t="shared" si="16"/>
        <v>413</v>
      </c>
      <c r="M434" s="60" t="s">
        <v>378</v>
      </c>
      <c r="N434" s="59">
        <v>8</v>
      </c>
      <c r="O434" s="60" t="s">
        <v>837</v>
      </c>
      <c r="P434" s="60">
        <v>826</v>
      </c>
      <c r="Q434" s="60">
        <v>1486.8</v>
      </c>
    </row>
    <row r="435" spans="6:17">
      <c r="F435" s="49"/>
      <c r="L435" s="59">
        <f t="shared" si="16"/>
        <v>414</v>
      </c>
      <c r="M435" s="60" t="s">
        <v>379</v>
      </c>
      <c r="N435" s="59">
        <v>8</v>
      </c>
      <c r="O435" s="60" t="s">
        <v>838</v>
      </c>
      <c r="P435" s="60">
        <v>826</v>
      </c>
      <c r="Q435" s="60">
        <v>1486.8</v>
      </c>
    </row>
    <row r="436" spans="6:17">
      <c r="F436" s="49"/>
      <c r="L436" s="59">
        <f t="shared" si="16"/>
        <v>415</v>
      </c>
      <c r="M436" s="60" t="s">
        <v>380</v>
      </c>
      <c r="N436" s="59">
        <v>8</v>
      </c>
      <c r="O436" s="60" t="s">
        <v>839</v>
      </c>
      <c r="P436" s="60">
        <v>826</v>
      </c>
      <c r="Q436" s="60">
        <v>1486.8</v>
      </c>
    </row>
    <row r="437" spans="6:17">
      <c r="F437" s="49"/>
      <c r="L437" s="59">
        <f t="shared" si="16"/>
        <v>416</v>
      </c>
      <c r="M437" s="60" t="s">
        <v>381</v>
      </c>
      <c r="N437" s="59">
        <v>8</v>
      </c>
      <c r="O437" s="60" t="s">
        <v>840</v>
      </c>
      <c r="P437" s="60">
        <v>826</v>
      </c>
      <c r="Q437" s="60">
        <v>1486.8</v>
      </c>
    </row>
    <row r="438" spans="6:17">
      <c r="F438" s="49"/>
      <c r="L438" s="59">
        <f t="shared" si="16"/>
        <v>417</v>
      </c>
      <c r="M438" s="60" t="s">
        <v>382</v>
      </c>
      <c r="N438" s="59">
        <v>8</v>
      </c>
      <c r="O438" s="60" t="s">
        <v>841</v>
      </c>
      <c r="P438" s="60">
        <v>826</v>
      </c>
      <c r="Q438" s="60">
        <v>1486.8</v>
      </c>
    </row>
    <row r="439" spans="6:17">
      <c r="F439" s="49"/>
      <c r="L439" s="59">
        <f t="shared" si="16"/>
        <v>418</v>
      </c>
      <c r="M439" s="60" t="s">
        <v>383</v>
      </c>
      <c r="N439" s="59">
        <v>8</v>
      </c>
      <c r="O439" s="60" t="s">
        <v>842</v>
      </c>
      <c r="P439" s="60">
        <v>826</v>
      </c>
      <c r="Q439" s="60">
        <v>1486.8</v>
      </c>
    </row>
    <row r="440" spans="6:17">
      <c r="F440" s="49"/>
      <c r="L440" s="59">
        <f t="shared" si="16"/>
        <v>419</v>
      </c>
      <c r="M440" s="60" t="s">
        <v>384</v>
      </c>
      <c r="N440" s="59">
        <v>8</v>
      </c>
      <c r="O440" s="60" t="s">
        <v>843</v>
      </c>
      <c r="P440" s="60">
        <v>826</v>
      </c>
      <c r="Q440" s="60">
        <v>1486.8</v>
      </c>
    </row>
    <row r="441" spans="6:17">
      <c r="F441" s="49"/>
      <c r="L441" s="59">
        <f t="shared" si="16"/>
        <v>420</v>
      </c>
      <c r="M441" s="60" t="s">
        <v>385</v>
      </c>
      <c r="N441" s="59">
        <v>8</v>
      </c>
      <c r="O441" s="60" t="s">
        <v>844</v>
      </c>
      <c r="P441" s="60">
        <v>826</v>
      </c>
      <c r="Q441" s="60">
        <v>1486.8</v>
      </c>
    </row>
    <row r="442" spans="6:17">
      <c r="F442" s="49"/>
      <c r="L442" s="59">
        <f t="shared" si="16"/>
        <v>421</v>
      </c>
      <c r="M442" s="60" t="s">
        <v>386</v>
      </c>
      <c r="N442" s="59">
        <v>8</v>
      </c>
      <c r="O442" s="60" t="s">
        <v>845</v>
      </c>
      <c r="P442" s="60">
        <v>826</v>
      </c>
      <c r="Q442" s="60">
        <v>1486.8</v>
      </c>
    </row>
    <row r="443" spans="6:17">
      <c r="F443" s="49"/>
      <c r="L443" s="59">
        <f t="shared" si="16"/>
        <v>422</v>
      </c>
      <c r="M443" s="60" t="s">
        <v>387</v>
      </c>
      <c r="N443" s="59">
        <v>8</v>
      </c>
      <c r="O443" s="60" t="s">
        <v>847</v>
      </c>
      <c r="P443" s="60">
        <v>826</v>
      </c>
      <c r="Q443" s="60">
        <v>1486.8</v>
      </c>
    </row>
    <row r="444" spans="6:17">
      <c r="F444" s="49"/>
      <c r="L444" s="59">
        <f t="shared" si="16"/>
        <v>423</v>
      </c>
      <c r="M444" s="60" t="s">
        <v>388</v>
      </c>
      <c r="N444" s="59">
        <v>8</v>
      </c>
      <c r="O444" s="60" t="s">
        <v>846</v>
      </c>
      <c r="P444" s="60">
        <v>826</v>
      </c>
      <c r="Q444" s="60">
        <v>1486.8</v>
      </c>
    </row>
    <row r="445" spans="6:17">
      <c r="F445" s="49"/>
      <c r="L445" s="59">
        <f t="shared" si="16"/>
        <v>424</v>
      </c>
      <c r="M445" s="60" t="s">
        <v>389</v>
      </c>
      <c r="N445" s="59">
        <v>8</v>
      </c>
      <c r="O445" s="60" t="s">
        <v>848</v>
      </c>
      <c r="P445" s="60">
        <v>826</v>
      </c>
      <c r="Q445" s="60">
        <v>1486.8</v>
      </c>
    </row>
    <row r="446" spans="6:17">
      <c r="F446" s="49"/>
      <c r="L446" s="59">
        <f t="shared" si="16"/>
        <v>425</v>
      </c>
      <c r="M446" s="60" t="s">
        <v>390</v>
      </c>
      <c r="N446" s="59">
        <v>8</v>
      </c>
      <c r="O446" s="60" t="s">
        <v>849</v>
      </c>
      <c r="P446" s="60">
        <v>826</v>
      </c>
      <c r="Q446" s="60">
        <v>1486.8</v>
      </c>
    </row>
    <row r="447" spans="6:17">
      <c r="F447" s="49"/>
      <c r="L447" s="59">
        <f t="shared" si="16"/>
        <v>426</v>
      </c>
      <c r="M447" s="60" t="s">
        <v>391</v>
      </c>
      <c r="N447" s="59">
        <v>9</v>
      </c>
      <c r="O447" s="60" t="s">
        <v>850</v>
      </c>
      <c r="P447" s="60">
        <v>906</v>
      </c>
      <c r="Q447" s="60">
        <v>1630.8</v>
      </c>
    </row>
    <row r="448" spans="6:17">
      <c r="F448" s="49"/>
      <c r="L448" s="59">
        <f t="shared" si="16"/>
        <v>427</v>
      </c>
      <c r="M448" s="60" t="s">
        <v>392</v>
      </c>
      <c r="N448" s="59">
        <v>9</v>
      </c>
      <c r="O448" s="60" t="s">
        <v>851</v>
      </c>
      <c r="P448" s="60">
        <v>906</v>
      </c>
      <c r="Q448" s="60">
        <v>1630.8</v>
      </c>
    </row>
    <row r="449" spans="6:17">
      <c r="F449" s="49"/>
      <c r="L449" s="59">
        <f t="shared" si="16"/>
        <v>428</v>
      </c>
      <c r="M449" s="60" t="s">
        <v>393</v>
      </c>
      <c r="N449" s="59">
        <v>9</v>
      </c>
      <c r="O449" s="60" t="s">
        <v>852</v>
      </c>
      <c r="P449" s="60">
        <v>906</v>
      </c>
      <c r="Q449" s="60">
        <v>1630.8</v>
      </c>
    </row>
    <row r="450" spans="6:17">
      <c r="F450" s="49"/>
      <c r="L450" s="59">
        <f t="shared" si="16"/>
        <v>429</v>
      </c>
      <c r="M450" s="60" t="s">
        <v>394</v>
      </c>
      <c r="N450" s="59">
        <v>9</v>
      </c>
      <c r="O450" s="60" t="s">
        <v>853</v>
      </c>
      <c r="P450" s="60">
        <v>906</v>
      </c>
      <c r="Q450" s="60">
        <v>1630.8</v>
      </c>
    </row>
    <row r="451" spans="6:17">
      <c r="F451" s="49"/>
      <c r="L451" s="59">
        <f t="shared" si="16"/>
        <v>430</v>
      </c>
      <c r="M451" s="60" t="s">
        <v>395</v>
      </c>
      <c r="N451" s="59">
        <v>9</v>
      </c>
      <c r="O451" s="60" t="s">
        <v>854</v>
      </c>
      <c r="P451" s="60">
        <v>906</v>
      </c>
      <c r="Q451" s="60">
        <v>1630.8</v>
      </c>
    </row>
    <row r="452" spans="6:17">
      <c r="F452" s="49"/>
      <c r="L452" s="59">
        <f t="shared" si="16"/>
        <v>431</v>
      </c>
      <c r="M452" s="60" t="s">
        <v>396</v>
      </c>
      <c r="N452" s="59">
        <v>9</v>
      </c>
      <c r="O452" s="60" t="s">
        <v>855</v>
      </c>
      <c r="P452" s="60">
        <v>906</v>
      </c>
      <c r="Q452" s="60">
        <v>1630.8</v>
      </c>
    </row>
    <row r="453" spans="6:17">
      <c r="F453" s="49"/>
      <c r="L453" s="59">
        <f t="shared" si="16"/>
        <v>432</v>
      </c>
      <c r="M453" s="60" t="s">
        <v>397</v>
      </c>
      <c r="N453" s="59">
        <v>9</v>
      </c>
      <c r="O453" s="60" t="s">
        <v>856</v>
      </c>
      <c r="P453" s="60">
        <v>906</v>
      </c>
      <c r="Q453" s="60">
        <v>1630.8</v>
      </c>
    </row>
    <row r="454" spans="6:17">
      <c r="F454" s="49"/>
      <c r="L454" s="59">
        <f t="shared" si="16"/>
        <v>433</v>
      </c>
      <c r="M454" s="60" t="s">
        <v>398</v>
      </c>
      <c r="N454" s="59">
        <v>9</v>
      </c>
      <c r="O454" s="60" t="s">
        <v>857</v>
      </c>
      <c r="P454" s="60">
        <v>906</v>
      </c>
      <c r="Q454" s="60">
        <v>1630.8</v>
      </c>
    </row>
    <row r="455" spans="6:17">
      <c r="F455" s="49"/>
      <c r="L455" s="59">
        <f t="shared" si="16"/>
        <v>434</v>
      </c>
      <c r="M455" s="60" t="s">
        <v>399</v>
      </c>
      <c r="N455" s="59">
        <v>9</v>
      </c>
      <c r="O455" s="60" t="s">
        <v>858</v>
      </c>
      <c r="P455" s="60">
        <v>906</v>
      </c>
      <c r="Q455" s="60">
        <v>1630.8</v>
      </c>
    </row>
    <row r="456" spans="6:17">
      <c r="F456" s="49"/>
      <c r="L456" s="59">
        <f t="shared" si="16"/>
        <v>435</v>
      </c>
      <c r="M456" s="60" t="s">
        <v>400</v>
      </c>
      <c r="N456" s="59">
        <v>9</v>
      </c>
      <c r="O456" s="60" t="s">
        <v>401</v>
      </c>
      <c r="P456" s="60">
        <v>906</v>
      </c>
      <c r="Q456" s="60">
        <v>1630.8</v>
      </c>
    </row>
    <row r="457" spans="6:17">
      <c r="F457" s="49"/>
      <c r="L457" s="59">
        <f t="shared" si="16"/>
        <v>436</v>
      </c>
      <c r="M457" s="60" t="s">
        <v>402</v>
      </c>
      <c r="N457" s="59">
        <v>9</v>
      </c>
      <c r="O457" s="60" t="s">
        <v>859</v>
      </c>
      <c r="P457" s="60">
        <v>906</v>
      </c>
      <c r="Q457" s="60">
        <v>1630.8</v>
      </c>
    </row>
    <row r="458" spans="6:17">
      <c r="F458" s="49"/>
      <c r="L458" s="59">
        <f t="shared" si="16"/>
        <v>437</v>
      </c>
      <c r="M458" s="60" t="s">
        <v>403</v>
      </c>
      <c r="N458" s="59">
        <v>9</v>
      </c>
      <c r="O458" s="60" t="s">
        <v>404</v>
      </c>
      <c r="P458" s="60">
        <v>906</v>
      </c>
      <c r="Q458" s="60">
        <v>1630.8</v>
      </c>
    </row>
    <row r="459" spans="6:17">
      <c r="F459" s="49"/>
      <c r="L459" s="59">
        <f t="shared" si="16"/>
        <v>438</v>
      </c>
      <c r="M459" s="60" t="s">
        <v>405</v>
      </c>
      <c r="N459" s="59">
        <v>9</v>
      </c>
      <c r="O459" s="60" t="s">
        <v>860</v>
      </c>
      <c r="P459" s="60">
        <v>906</v>
      </c>
      <c r="Q459" s="60">
        <v>1630.8</v>
      </c>
    </row>
    <row r="460" spans="6:17">
      <c r="F460" s="49"/>
      <c r="L460" s="59">
        <f t="shared" si="16"/>
        <v>439</v>
      </c>
      <c r="M460" s="60" t="s">
        <v>406</v>
      </c>
      <c r="N460" s="59">
        <v>9</v>
      </c>
      <c r="O460" s="60" t="s">
        <v>861</v>
      </c>
      <c r="P460" s="60">
        <v>906</v>
      </c>
      <c r="Q460" s="60">
        <v>1630.8</v>
      </c>
    </row>
    <row r="461" spans="6:17">
      <c r="F461" s="49"/>
      <c r="L461" s="59">
        <f t="shared" si="16"/>
        <v>440</v>
      </c>
      <c r="M461" s="60" t="s">
        <v>407</v>
      </c>
      <c r="N461" s="59">
        <v>9</v>
      </c>
      <c r="O461" s="60" t="s">
        <v>862</v>
      </c>
      <c r="P461" s="60">
        <v>906</v>
      </c>
      <c r="Q461" s="60">
        <v>1630.8</v>
      </c>
    </row>
    <row r="462" spans="6:17">
      <c r="F462" s="49"/>
      <c r="L462" s="59">
        <f t="shared" si="16"/>
        <v>441</v>
      </c>
      <c r="M462" s="60" t="s">
        <v>408</v>
      </c>
      <c r="N462" s="59">
        <v>9</v>
      </c>
      <c r="O462" s="60" t="s">
        <v>863</v>
      </c>
      <c r="P462" s="60">
        <v>906</v>
      </c>
      <c r="Q462" s="60">
        <v>1630.8</v>
      </c>
    </row>
    <row r="463" spans="6:17">
      <c r="F463" s="49"/>
      <c r="L463" s="59"/>
    </row>
    <row r="464" spans="6:17">
      <c r="F464" s="49"/>
    </row>
    <row r="465" spans="6:6">
      <c r="F465" s="49"/>
    </row>
    <row r="466" spans="6:6">
      <c r="F466" s="49"/>
    </row>
    <row r="467" spans="6:6">
      <c r="F467" s="49"/>
    </row>
    <row r="468" spans="6:6">
      <c r="F468" s="49"/>
    </row>
    <row r="469" spans="6:6">
      <c r="F469" s="49"/>
    </row>
    <row r="470" spans="6:6">
      <c r="F470" s="49"/>
    </row>
    <row r="471" spans="6:6">
      <c r="F471" s="49"/>
    </row>
    <row r="472" spans="6:6">
      <c r="F472" s="49"/>
    </row>
    <row r="473" spans="6:6">
      <c r="F473" s="49"/>
    </row>
    <row r="474" spans="6:6">
      <c r="F474" s="49"/>
    </row>
    <row r="475" spans="6:6">
      <c r="F475" s="49"/>
    </row>
    <row r="476" spans="6:6">
      <c r="F476" s="49"/>
    </row>
    <row r="477" spans="6:6">
      <c r="F477" s="49"/>
    </row>
    <row r="478" spans="6:6">
      <c r="F478" s="49"/>
    </row>
    <row r="479" spans="6:6">
      <c r="F479" s="49"/>
    </row>
    <row r="480" spans="6:6">
      <c r="F480" s="49"/>
    </row>
    <row r="481" spans="6:6">
      <c r="F481" s="49"/>
    </row>
    <row r="482" spans="6:6">
      <c r="F482" s="49"/>
    </row>
    <row r="483" spans="6:6">
      <c r="F483" s="49"/>
    </row>
    <row r="484" spans="6:6">
      <c r="F484" s="49"/>
    </row>
    <row r="485" spans="6:6">
      <c r="F485" s="49"/>
    </row>
    <row r="486" spans="6:6">
      <c r="F486" s="49"/>
    </row>
    <row r="487" spans="6:6">
      <c r="F487" s="49"/>
    </row>
    <row r="488" spans="6:6">
      <c r="F488" s="49"/>
    </row>
    <row r="489" spans="6:6">
      <c r="F489" s="49"/>
    </row>
    <row r="490" spans="6:6">
      <c r="F490" s="49"/>
    </row>
    <row r="491" spans="6:6">
      <c r="F491" s="49"/>
    </row>
    <row r="492" spans="6:6">
      <c r="F492" s="49"/>
    </row>
    <row r="493" spans="6:6">
      <c r="F493" s="49"/>
    </row>
    <row r="494" spans="6:6">
      <c r="F494" s="49"/>
    </row>
    <row r="495" spans="6:6">
      <c r="F495" s="49"/>
    </row>
    <row r="496" spans="6:6">
      <c r="F496" s="49"/>
    </row>
    <row r="497" spans="6:6">
      <c r="F497" s="49"/>
    </row>
    <row r="498" spans="6:6">
      <c r="F498" s="49"/>
    </row>
    <row r="499" spans="6:6">
      <c r="F499" s="49"/>
    </row>
    <row r="500" spans="6:6">
      <c r="F500" s="49"/>
    </row>
    <row r="501" spans="6:6">
      <c r="F501" s="49"/>
    </row>
    <row r="502" spans="6:6">
      <c r="F502" s="49"/>
    </row>
    <row r="503" spans="6:6">
      <c r="F503" s="49"/>
    </row>
    <row r="504" spans="6:6">
      <c r="F504" s="49"/>
    </row>
    <row r="505" spans="6:6">
      <c r="F505" s="49"/>
    </row>
    <row r="506" spans="6:6">
      <c r="F506" s="49"/>
    </row>
    <row r="507" spans="6:6">
      <c r="F507" s="49"/>
    </row>
    <row r="508" spans="6:6">
      <c r="F508" s="49"/>
    </row>
    <row r="509" spans="6:6">
      <c r="F509" s="49"/>
    </row>
    <row r="510" spans="6:6">
      <c r="F510" s="49"/>
    </row>
    <row r="511" spans="6:6">
      <c r="F511" s="49"/>
    </row>
    <row r="512" spans="6:6">
      <c r="F512" s="49"/>
    </row>
    <row r="513" spans="6:6">
      <c r="F513" s="49"/>
    </row>
    <row r="514" spans="6:6">
      <c r="F514" s="49"/>
    </row>
    <row r="515" spans="6:6">
      <c r="F515" s="49"/>
    </row>
    <row r="516" spans="6:6">
      <c r="F516" s="49"/>
    </row>
    <row r="517" spans="6:6">
      <c r="F517" s="49"/>
    </row>
    <row r="518" spans="6:6">
      <c r="F518" s="49"/>
    </row>
    <row r="519" spans="6:6">
      <c r="F519" s="49"/>
    </row>
    <row r="520" spans="6:6">
      <c r="F520" s="49"/>
    </row>
    <row r="521" spans="6:6">
      <c r="F521" s="49"/>
    </row>
    <row r="522" spans="6:6">
      <c r="F522" s="49"/>
    </row>
    <row r="523" spans="6:6">
      <c r="F523" s="49"/>
    </row>
    <row r="524" spans="6:6">
      <c r="F524" s="49"/>
    </row>
    <row r="525" spans="6:6">
      <c r="F525" s="49"/>
    </row>
    <row r="526" spans="6:6">
      <c r="F526" s="49"/>
    </row>
    <row r="527" spans="6:6">
      <c r="F527" s="49"/>
    </row>
    <row r="528" spans="6:6">
      <c r="F528" s="49"/>
    </row>
    <row r="529" spans="6:6">
      <c r="F529" s="49"/>
    </row>
    <row r="530" spans="6:6">
      <c r="F530" s="49"/>
    </row>
    <row r="531" spans="6:6">
      <c r="F531" s="49"/>
    </row>
    <row r="532" spans="6:6">
      <c r="F532" s="49"/>
    </row>
    <row r="533" spans="6:6">
      <c r="F533" s="49"/>
    </row>
    <row r="534" spans="6:6">
      <c r="F534" s="49"/>
    </row>
    <row r="535" spans="6:6">
      <c r="F535" s="49"/>
    </row>
    <row r="536" spans="6:6">
      <c r="F536" s="49"/>
    </row>
    <row r="537" spans="6:6">
      <c r="F537" s="49"/>
    </row>
    <row r="538" spans="6:6">
      <c r="F538" s="49"/>
    </row>
    <row r="539" spans="6:6">
      <c r="F539" s="49"/>
    </row>
    <row r="540" spans="6:6">
      <c r="F540" s="49"/>
    </row>
    <row r="541" spans="6:6">
      <c r="F541" s="49"/>
    </row>
    <row r="542" spans="6:6">
      <c r="F542" s="49"/>
    </row>
    <row r="543" spans="6:6">
      <c r="F543" s="49"/>
    </row>
    <row r="544" spans="6:6">
      <c r="F544" s="49"/>
    </row>
    <row r="545" spans="6:6">
      <c r="F545" s="49"/>
    </row>
    <row r="546" spans="6:6">
      <c r="F546" s="49"/>
    </row>
    <row r="547" spans="6:6">
      <c r="F547" s="49"/>
    </row>
    <row r="548" spans="6:6">
      <c r="F548" s="49"/>
    </row>
    <row r="549" spans="6:6">
      <c r="F549" s="49"/>
    </row>
    <row r="550" spans="6:6">
      <c r="F550" s="49"/>
    </row>
    <row r="551" spans="6:6">
      <c r="F551" s="49"/>
    </row>
    <row r="552" spans="6:6">
      <c r="F552" s="49"/>
    </row>
    <row r="553" spans="6:6">
      <c r="F553" s="49"/>
    </row>
    <row r="554" spans="6:6">
      <c r="F554" s="49"/>
    </row>
    <row r="555" spans="6:6">
      <c r="F555" s="49"/>
    </row>
    <row r="556" spans="6:6">
      <c r="F556" s="49"/>
    </row>
    <row r="557" spans="6:6">
      <c r="F557" s="49"/>
    </row>
    <row r="558" spans="6:6">
      <c r="F558" s="49"/>
    </row>
    <row r="559" spans="6:6">
      <c r="F559" s="49"/>
    </row>
    <row r="560" spans="6:6">
      <c r="F560" s="49"/>
    </row>
    <row r="561" spans="6:6">
      <c r="F561" s="49"/>
    </row>
    <row r="562" spans="6:6">
      <c r="F562" s="49"/>
    </row>
    <row r="563" spans="6:6">
      <c r="F563" s="49"/>
    </row>
    <row r="564" spans="6:6">
      <c r="F564" s="49"/>
    </row>
    <row r="565" spans="6:6">
      <c r="F565" s="49"/>
    </row>
    <row r="566" spans="6:6">
      <c r="F566" s="49"/>
    </row>
    <row r="567" spans="6:6">
      <c r="F567" s="49"/>
    </row>
    <row r="568" spans="6:6">
      <c r="F568" s="49"/>
    </row>
    <row r="569" spans="6:6">
      <c r="F569" s="49"/>
    </row>
    <row r="570" spans="6:6">
      <c r="F570" s="49"/>
    </row>
    <row r="571" spans="6:6">
      <c r="F571" s="49"/>
    </row>
    <row r="572" spans="6:6">
      <c r="F572" s="49"/>
    </row>
    <row r="573" spans="6:6">
      <c r="F573" s="49"/>
    </row>
    <row r="574" spans="6:6">
      <c r="F574" s="49"/>
    </row>
    <row r="575" spans="6:6">
      <c r="F575" s="49"/>
    </row>
    <row r="576" spans="6:6">
      <c r="F576" s="49"/>
    </row>
    <row r="577" spans="6:6">
      <c r="F577" s="49"/>
    </row>
    <row r="578" spans="6:6">
      <c r="F578" s="49"/>
    </row>
    <row r="579" spans="6:6">
      <c r="F579" s="49"/>
    </row>
    <row r="580" spans="6:6">
      <c r="F580" s="49"/>
    </row>
    <row r="581" spans="6:6">
      <c r="F581" s="49"/>
    </row>
    <row r="582" spans="6:6">
      <c r="F582" s="49"/>
    </row>
    <row r="583" spans="6:6">
      <c r="F583" s="49"/>
    </row>
    <row r="584" spans="6:6">
      <c r="F584" s="49"/>
    </row>
    <row r="585" spans="6:6">
      <c r="F585" s="49"/>
    </row>
    <row r="586" spans="6:6">
      <c r="F586" s="49"/>
    </row>
    <row r="587" spans="6:6">
      <c r="F587" s="49"/>
    </row>
    <row r="588" spans="6:6">
      <c r="F588" s="49"/>
    </row>
    <row r="589" spans="6:6">
      <c r="F589" s="49"/>
    </row>
    <row r="590" spans="6:6">
      <c r="F590" s="49"/>
    </row>
    <row r="591" spans="6:6">
      <c r="F591" s="49"/>
    </row>
    <row r="592" spans="6:6">
      <c r="F592" s="49"/>
    </row>
    <row r="593" spans="6:6">
      <c r="F593" s="49"/>
    </row>
    <row r="594" spans="6:6">
      <c r="F594" s="49"/>
    </row>
    <row r="595" spans="6:6">
      <c r="F595" s="49"/>
    </row>
    <row r="596" spans="6:6">
      <c r="F596" s="49"/>
    </row>
    <row r="597" spans="6:6">
      <c r="F597" s="49"/>
    </row>
    <row r="598" spans="6:6">
      <c r="F598" s="49"/>
    </row>
    <row r="599" spans="6:6">
      <c r="F599" s="49"/>
    </row>
    <row r="600" spans="6:6">
      <c r="F600" s="49"/>
    </row>
    <row r="601" spans="6:6">
      <c r="F601" s="49"/>
    </row>
    <row r="602" spans="6:6">
      <c r="F602" s="49"/>
    </row>
    <row r="603" spans="6:6">
      <c r="F603" s="49"/>
    </row>
    <row r="604" spans="6:6">
      <c r="F604" s="49"/>
    </row>
    <row r="605" spans="6:6">
      <c r="F605" s="49"/>
    </row>
    <row r="606" spans="6:6">
      <c r="F606" s="49"/>
    </row>
    <row r="607" spans="6:6">
      <c r="F607" s="49"/>
    </row>
    <row r="608" spans="6:6">
      <c r="F608" s="49"/>
    </row>
    <row r="609" spans="6:6">
      <c r="F609" s="49"/>
    </row>
    <row r="610" spans="6:6">
      <c r="F610" s="49"/>
    </row>
    <row r="611" spans="6:6">
      <c r="F611" s="49"/>
    </row>
    <row r="612" spans="6:6">
      <c r="F612" s="49"/>
    </row>
    <row r="613" spans="6:6">
      <c r="F613" s="49"/>
    </row>
    <row r="614" spans="6:6">
      <c r="F614" s="49"/>
    </row>
    <row r="615" spans="6:6">
      <c r="F615" s="49"/>
    </row>
    <row r="616" spans="6:6">
      <c r="F616" s="49"/>
    </row>
    <row r="617" spans="6:6">
      <c r="F617" s="49"/>
    </row>
    <row r="618" spans="6:6">
      <c r="F618" s="49"/>
    </row>
    <row r="619" spans="6:6">
      <c r="F619" s="49"/>
    </row>
    <row r="620" spans="6:6">
      <c r="F620" s="49"/>
    </row>
    <row r="621" spans="6:6">
      <c r="F621" s="49"/>
    </row>
    <row r="622" spans="6:6">
      <c r="F622" s="49"/>
    </row>
    <row r="623" spans="6:6">
      <c r="F623" s="49"/>
    </row>
    <row r="624" spans="6:6">
      <c r="F624" s="49"/>
    </row>
    <row r="625" spans="6:6">
      <c r="F625" s="49"/>
    </row>
    <row r="626" spans="6:6">
      <c r="F626" s="49"/>
    </row>
    <row r="627" spans="6:6">
      <c r="F627" s="49"/>
    </row>
    <row r="628" spans="6:6">
      <c r="F628" s="49"/>
    </row>
    <row r="629" spans="6:6">
      <c r="F629" s="49"/>
    </row>
    <row r="630" spans="6:6">
      <c r="F630" s="49"/>
    </row>
    <row r="631" spans="6:6">
      <c r="F631" s="49"/>
    </row>
    <row r="632" spans="6:6">
      <c r="F632" s="49"/>
    </row>
    <row r="633" spans="6:6">
      <c r="F633" s="49"/>
    </row>
    <row r="634" spans="6:6">
      <c r="F634" s="49"/>
    </row>
    <row r="635" spans="6:6">
      <c r="F635" s="49"/>
    </row>
    <row r="636" spans="6:6">
      <c r="F636" s="49"/>
    </row>
    <row r="637" spans="6:6">
      <c r="F637" s="49"/>
    </row>
    <row r="638" spans="6:6">
      <c r="F638" s="49"/>
    </row>
    <row r="639" spans="6:6">
      <c r="F639" s="49"/>
    </row>
    <row r="640" spans="6:6">
      <c r="F640" s="49"/>
    </row>
    <row r="641" spans="6:6">
      <c r="F641" s="49"/>
    </row>
    <row r="642" spans="6:6">
      <c r="F642" s="49"/>
    </row>
    <row r="643" spans="6:6">
      <c r="F643" s="49"/>
    </row>
    <row r="644" spans="6:6">
      <c r="F644" s="49"/>
    </row>
    <row r="645" spans="6:6">
      <c r="F645" s="49"/>
    </row>
    <row r="646" spans="6:6">
      <c r="F646" s="49"/>
    </row>
    <row r="647" spans="6:6">
      <c r="F647" s="49"/>
    </row>
    <row r="648" spans="6:6">
      <c r="F648" s="49"/>
    </row>
    <row r="649" spans="6:6">
      <c r="F649" s="49"/>
    </row>
    <row r="650" spans="6:6">
      <c r="F650" s="49"/>
    </row>
    <row r="651" spans="6:6">
      <c r="F651" s="49"/>
    </row>
    <row r="652" spans="6:6">
      <c r="F652" s="49"/>
    </row>
    <row r="653" spans="6:6">
      <c r="F653" s="49"/>
    </row>
    <row r="654" spans="6:6">
      <c r="F654" s="49"/>
    </row>
    <row r="655" spans="6:6">
      <c r="F655" s="49"/>
    </row>
    <row r="656" spans="6:6">
      <c r="F656" s="49"/>
    </row>
    <row r="657" spans="6:6">
      <c r="F657" s="49"/>
    </row>
    <row r="658" spans="6:6">
      <c r="F658" s="49"/>
    </row>
    <row r="659" spans="6:6">
      <c r="F659" s="49"/>
    </row>
    <row r="660" spans="6:6">
      <c r="F660" s="49"/>
    </row>
    <row r="661" spans="6:6">
      <c r="F661" s="49"/>
    </row>
    <row r="662" spans="6:6">
      <c r="F662" s="49"/>
    </row>
    <row r="663" spans="6:6">
      <c r="F663" s="49"/>
    </row>
    <row r="664" spans="6:6">
      <c r="F664" s="49"/>
    </row>
    <row r="665" spans="6:6">
      <c r="F665" s="49"/>
    </row>
    <row r="666" spans="6:6">
      <c r="F666" s="49"/>
    </row>
    <row r="667" spans="6:6">
      <c r="F667" s="49"/>
    </row>
    <row r="668" spans="6:6">
      <c r="F668" s="49"/>
    </row>
    <row r="669" spans="6:6">
      <c r="F669" s="49"/>
    </row>
    <row r="670" spans="6:6">
      <c r="F670" s="49"/>
    </row>
    <row r="671" spans="6:6">
      <c r="F671" s="49"/>
    </row>
    <row r="672" spans="6:6">
      <c r="F672" s="49"/>
    </row>
    <row r="673" spans="6:6">
      <c r="F673" s="49"/>
    </row>
    <row r="674" spans="6:6">
      <c r="F674" s="49"/>
    </row>
    <row r="675" spans="6:6">
      <c r="F675" s="49"/>
    </row>
    <row r="676" spans="6:6">
      <c r="F676" s="49"/>
    </row>
    <row r="677" spans="6:6">
      <c r="F677" s="49"/>
    </row>
    <row r="678" spans="6:6">
      <c r="F678" s="49"/>
    </row>
    <row r="679" spans="6:6">
      <c r="F679" s="49"/>
    </row>
    <row r="680" spans="6:6">
      <c r="F680" s="49"/>
    </row>
    <row r="681" spans="6:6">
      <c r="F681" s="49"/>
    </row>
    <row r="682" spans="6:6">
      <c r="F682" s="49"/>
    </row>
    <row r="683" spans="6:6">
      <c r="F683" s="49"/>
    </row>
    <row r="684" spans="6:6">
      <c r="F684" s="49"/>
    </row>
    <row r="685" spans="6:6">
      <c r="F685" s="49"/>
    </row>
    <row r="686" spans="6:6">
      <c r="F686" s="49"/>
    </row>
    <row r="687" spans="6:6">
      <c r="F687" s="49"/>
    </row>
    <row r="688" spans="6:6">
      <c r="F688" s="49"/>
    </row>
    <row r="689" spans="6:6">
      <c r="F689" s="49"/>
    </row>
    <row r="690" spans="6:6">
      <c r="F690" s="49"/>
    </row>
    <row r="691" spans="6:6">
      <c r="F691" s="49"/>
    </row>
    <row r="692" spans="6:6">
      <c r="F692" s="49"/>
    </row>
    <row r="693" spans="6:6">
      <c r="F693" s="49"/>
    </row>
    <row r="694" spans="6:6">
      <c r="F694" s="49"/>
    </row>
    <row r="695" spans="6:6">
      <c r="F695" s="49"/>
    </row>
    <row r="696" spans="6:6">
      <c r="F696" s="49"/>
    </row>
    <row r="697" spans="6:6">
      <c r="F697" s="49"/>
    </row>
    <row r="698" spans="6:6">
      <c r="F698" s="49"/>
    </row>
    <row r="699" spans="6:6">
      <c r="F699" s="49"/>
    </row>
    <row r="700" spans="6:6">
      <c r="F700" s="49"/>
    </row>
    <row r="701" spans="6:6">
      <c r="F701" s="49"/>
    </row>
    <row r="702" spans="6:6">
      <c r="F702" s="49"/>
    </row>
    <row r="703" spans="6:6">
      <c r="F703" s="49"/>
    </row>
    <row r="704" spans="6:6">
      <c r="F704" s="49"/>
    </row>
    <row r="705" spans="6:6">
      <c r="F705" s="49"/>
    </row>
    <row r="706" spans="6:6">
      <c r="F706" s="49"/>
    </row>
    <row r="707" spans="6:6">
      <c r="F707" s="49"/>
    </row>
    <row r="708" spans="6:6">
      <c r="F708" s="49"/>
    </row>
    <row r="709" spans="6:6">
      <c r="F709" s="49"/>
    </row>
    <row r="710" spans="6:6">
      <c r="F710" s="49"/>
    </row>
    <row r="711" spans="6:6">
      <c r="F711" s="49"/>
    </row>
    <row r="712" spans="6:6">
      <c r="F712" s="49"/>
    </row>
    <row r="713" spans="6:6">
      <c r="F713" s="49"/>
    </row>
    <row r="714" spans="6:6">
      <c r="F714" s="49"/>
    </row>
    <row r="715" spans="6:6">
      <c r="F715" s="49"/>
    </row>
    <row r="716" spans="6:6">
      <c r="F716" s="49"/>
    </row>
    <row r="717" spans="6:6">
      <c r="F717" s="49"/>
    </row>
    <row r="718" spans="6:6">
      <c r="F718" s="49"/>
    </row>
    <row r="719" spans="6:6">
      <c r="F719" s="49"/>
    </row>
    <row r="720" spans="6:6">
      <c r="F720" s="49"/>
    </row>
    <row r="721" spans="6:6">
      <c r="F721" s="49"/>
    </row>
    <row r="722" spans="6:6">
      <c r="F722" s="49"/>
    </row>
    <row r="723" spans="6:6">
      <c r="F723" s="49"/>
    </row>
    <row r="724" spans="6:6">
      <c r="F724" s="49"/>
    </row>
    <row r="725" spans="6:6">
      <c r="F725" s="49"/>
    </row>
    <row r="726" spans="6:6">
      <c r="F726" s="49"/>
    </row>
    <row r="727" spans="6:6">
      <c r="F727" s="49"/>
    </row>
    <row r="728" spans="6:6">
      <c r="F728" s="49"/>
    </row>
    <row r="729" spans="6:6">
      <c r="F729" s="49"/>
    </row>
    <row r="730" spans="6:6">
      <c r="F730" s="49"/>
    </row>
    <row r="731" spans="6:6">
      <c r="F731" s="49"/>
    </row>
    <row r="732" spans="6:6">
      <c r="F732" s="49"/>
    </row>
    <row r="733" spans="6:6">
      <c r="F733" s="49"/>
    </row>
    <row r="734" spans="6:6">
      <c r="F734" s="49"/>
    </row>
    <row r="735" spans="6:6">
      <c r="F735" s="49"/>
    </row>
    <row r="736" spans="6:6">
      <c r="F736" s="49"/>
    </row>
    <row r="737" spans="6:6">
      <c r="F737" s="49"/>
    </row>
    <row r="738" spans="6:6">
      <c r="F738" s="49"/>
    </row>
    <row r="739" spans="6:6">
      <c r="F739" s="49"/>
    </row>
    <row r="740" spans="6:6">
      <c r="F740" s="49"/>
    </row>
    <row r="741" spans="6:6">
      <c r="F741" s="49"/>
    </row>
    <row r="742" spans="6:6">
      <c r="F742" s="49"/>
    </row>
    <row r="743" spans="6:6">
      <c r="F743" s="49"/>
    </row>
    <row r="744" spans="6:6">
      <c r="F744" s="49"/>
    </row>
    <row r="745" spans="6:6">
      <c r="F745" s="49"/>
    </row>
    <row r="746" spans="6:6">
      <c r="F746" s="49"/>
    </row>
    <row r="747" spans="6:6">
      <c r="F747" s="49"/>
    </row>
    <row r="748" spans="6:6">
      <c r="F748" s="49"/>
    </row>
    <row r="749" spans="6:6">
      <c r="F749" s="49"/>
    </row>
    <row r="750" spans="6:6">
      <c r="F750" s="49"/>
    </row>
    <row r="751" spans="6:6">
      <c r="F751" s="49"/>
    </row>
    <row r="752" spans="6:6">
      <c r="F752" s="49"/>
    </row>
    <row r="753" spans="6:6">
      <c r="F753" s="49"/>
    </row>
    <row r="754" spans="6:6">
      <c r="F754" s="49"/>
    </row>
    <row r="755" spans="6:6">
      <c r="F755" s="49"/>
    </row>
    <row r="756" spans="6:6">
      <c r="F756" s="49"/>
    </row>
    <row r="757" spans="6:6">
      <c r="F757" s="49"/>
    </row>
    <row r="758" spans="6:6">
      <c r="F758" s="49"/>
    </row>
    <row r="759" spans="6:6">
      <c r="F759" s="49"/>
    </row>
    <row r="760" spans="6:6">
      <c r="F760" s="49"/>
    </row>
    <row r="761" spans="6:6">
      <c r="F761" s="49"/>
    </row>
    <row r="762" spans="6:6">
      <c r="F762" s="49"/>
    </row>
    <row r="763" spans="6:6">
      <c r="F763" s="49"/>
    </row>
    <row r="764" spans="6:6">
      <c r="F764" s="49"/>
    </row>
    <row r="765" spans="6:6">
      <c r="F765" s="49"/>
    </row>
    <row r="766" spans="6:6">
      <c r="F766" s="49"/>
    </row>
    <row r="767" spans="6:6">
      <c r="F767" s="49"/>
    </row>
    <row r="768" spans="6:6">
      <c r="F768" s="49"/>
    </row>
    <row r="769" spans="6:6">
      <c r="F769" s="49"/>
    </row>
    <row r="770" spans="6:6">
      <c r="F770" s="49"/>
    </row>
    <row r="771" spans="6:6">
      <c r="F771" s="49"/>
    </row>
    <row r="772" spans="6:6">
      <c r="F772" s="49"/>
    </row>
    <row r="773" spans="6:6">
      <c r="F773" s="49"/>
    </row>
    <row r="774" spans="6:6">
      <c r="F774" s="49"/>
    </row>
    <row r="775" spans="6:6">
      <c r="F775" s="49"/>
    </row>
    <row r="776" spans="6:6">
      <c r="F776" s="49"/>
    </row>
    <row r="777" spans="6:6">
      <c r="F777" s="49"/>
    </row>
    <row r="778" spans="6:6">
      <c r="F778" s="49"/>
    </row>
    <row r="779" spans="6:6">
      <c r="F779" s="49"/>
    </row>
    <row r="780" spans="6:6">
      <c r="F780" s="49"/>
    </row>
    <row r="781" spans="6:6">
      <c r="F781" s="49"/>
    </row>
    <row r="782" spans="6:6">
      <c r="F782" s="49"/>
    </row>
    <row r="783" spans="6:6">
      <c r="F783" s="49"/>
    </row>
    <row r="784" spans="6:6">
      <c r="F784" s="49"/>
    </row>
    <row r="785" spans="6:6">
      <c r="F785" s="49"/>
    </row>
    <row r="786" spans="6:6">
      <c r="F786" s="49"/>
    </row>
    <row r="787" spans="6:6">
      <c r="F787" s="49"/>
    </row>
    <row r="788" spans="6:6">
      <c r="F788" s="49"/>
    </row>
    <row r="789" spans="6:6">
      <c r="F789" s="49"/>
    </row>
    <row r="790" spans="6:6">
      <c r="F790" s="49"/>
    </row>
    <row r="791" spans="6:6">
      <c r="F791" s="49"/>
    </row>
    <row r="792" spans="6:6">
      <c r="F792" s="49"/>
    </row>
    <row r="793" spans="6:6">
      <c r="F793" s="49"/>
    </row>
    <row r="794" spans="6:6">
      <c r="F794" s="49"/>
    </row>
    <row r="795" spans="6:6">
      <c r="F795" s="49"/>
    </row>
    <row r="796" spans="6:6">
      <c r="F796" s="49"/>
    </row>
    <row r="797" spans="6:6">
      <c r="F797" s="49"/>
    </row>
    <row r="798" spans="6:6">
      <c r="F798" s="49"/>
    </row>
    <row r="799" spans="6:6">
      <c r="F799" s="49"/>
    </row>
    <row r="800" spans="6:6">
      <c r="F800" s="49"/>
    </row>
    <row r="801" spans="6:6">
      <c r="F801" s="49"/>
    </row>
    <row r="802" spans="6:6">
      <c r="F802" s="49"/>
    </row>
    <row r="803" spans="6:6">
      <c r="F803" s="49"/>
    </row>
    <row r="804" spans="6:6">
      <c r="F804" s="49"/>
    </row>
    <row r="805" spans="6:6">
      <c r="F805" s="49"/>
    </row>
    <row r="806" spans="6:6">
      <c r="F806" s="49"/>
    </row>
    <row r="807" spans="6:6">
      <c r="F807" s="49"/>
    </row>
    <row r="808" spans="6:6">
      <c r="F808" s="49"/>
    </row>
    <row r="809" spans="6:6">
      <c r="F809" s="49"/>
    </row>
    <row r="810" spans="6:6">
      <c r="F810" s="49"/>
    </row>
    <row r="811" spans="6:6">
      <c r="F811" s="49"/>
    </row>
    <row r="812" spans="6:6">
      <c r="F812" s="49"/>
    </row>
    <row r="813" spans="6:6">
      <c r="F813" s="49"/>
    </row>
    <row r="814" spans="6:6">
      <c r="F814" s="49"/>
    </row>
    <row r="815" spans="6:6">
      <c r="F815" s="49"/>
    </row>
    <row r="816" spans="6:6">
      <c r="F816" s="49"/>
    </row>
    <row r="817" spans="6:6">
      <c r="F817" s="49"/>
    </row>
    <row r="818" spans="6:6">
      <c r="F818" s="49"/>
    </row>
    <row r="819" spans="6:6">
      <c r="F819" s="49"/>
    </row>
    <row r="820" spans="6:6">
      <c r="F820" s="49"/>
    </row>
    <row r="821" spans="6:6">
      <c r="F821" s="49"/>
    </row>
    <row r="822" spans="6:6">
      <c r="F822" s="49"/>
    </row>
    <row r="823" spans="6:6">
      <c r="F823" s="49"/>
    </row>
    <row r="824" spans="6:6">
      <c r="F824" s="49"/>
    </row>
    <row r="825" spans="6:6">
      <c r="F825" s="49"/>
    </row>
    <row r="826" spans="6:6">
      <c r="F826" s="49"/>
    </row>
    <row r="827" spans="6:6">
      <c r="F827" s="49"/>
    </row>
    <row r="828" spans="6:6">
      <c r="F828" s="49"/>
    </row>
    <row r="829" spans="6:6">
      <c r="F829" s="49"/>
    </row>
    <row r="830" spans="6:6">
      <c r="F830" s="49"/>
    </row>
    <row r="831" spans="6:6">
      <c r="F831" s="49"/>
    </row>
    <row r="832" spans="6:6">
      <c r="F832" s="49"/>
    </row>
    <row r="833" spans="6:6">
      <c r="F833" s="49"/>
    </row>
    <row r="834" spans="6:6">
      <c r="F834" s="49"/>
    </row>
    <row r="835" spans="6:6">
      <c r="F835" s="49"/>
    </row>
    <row r="836" spans="6:6">
      <c r="F836" s="49"/>
    </row>
    <row r="837" spans="6:6">
      <c r="F837" s="49"/>
    </row>
    <row r="838" spans="6:6">
      <c r="F838" s="49"/>
    </row>
    <row r="839" spans="6:6">
      <c r="F839" s="49"/>
    </row>
    <row r="840" spans="6:6">
      <c r="F840" s="49"/>
    </row>
    <row r="841" spans="6:6">
      <c r="F841" s="49"/>
    </row>
    <row r="842" spans="6:6">
      <c r="F842" s="49"/>
    </row>
    <row r="843" spans="6:6">
      <c r="F843" s="49"/>
    </row>
    <row r="844" spans="6:6">
      <c r="F844" s="49"/>
    </row>
    <row r="845" spans="6:6">
      <c r="F845" s="49"/>
    </row>
    <row r="846" spans="6:6">
      <c r="F846" s="49"/>
    </row>
    <row r="847" spans="6:6">
      <c r="F847" s="49"/>
    </row>
    <row r="848" spans="6:6">
      <c r="F848" s="49"/>
    </row>
    <row r="849" spans="6:6">
      <c r="F849" s="49"/>
    </row>
    <row r="850" spans="6:6">
      <c r="F850" s="49"/>
    </row>
    <row r="851" spans="6:6">
      <c r="F851" s="49"/>
    </row>
    <row r="852" spans="6:6">
      <c r="F852" s="49"/>
    </row>
    <row r="853" spans="6:6">
      <c r="F853" s="49"/>
    </row>
    <row r="854" spans="6:6">
      <c r="F854" s="49"/>
    </row>
    <row r="855" spans="6:6">
      <c r="F855" s="49"/>
    </row>
    <row r="856" spans="6:6">
      <c r="F856" s="49"/>
    </row>
    <row r="857" spans="6:6">
      <c r="F857" s="49"/>
    </row>
    <row r="858" spans="6:6">
      <c r="F858" s="49"/>
    </row>
    <row r="859" spans="6:6">
      <c r="F859" s="49"/>
    </row>
    <row r="860" spans="6:6">
      <c r="F860" s="49"/>
    </row>
    <row r="861" spans="6:6">
      <c r="F861" s="49"/>
    </row>
    <row r="862" spans="6:6">
      <c r="F862" s="49"/>
    </row>
    <row r="863" spans="6:6">
      <c r="F863" s="49"/>
    </row>
    <row r="864" spans="6:6">
      <c r="F864" s="49"/>
    </row>
    <row r="865" spans="6:6">
      <c r="F865" s="49"/>
    </row>
    <row r="866" spans="6:6">
      <c r="F866" s="49"/>
    </row>
    <row r="867" spans="6:6">
      <c r="F867" s="49"/>
    </row>
    <row r="868" spans="6:6">
      <c r="F868" s="49"/>
    </row>
    <row r="869" spans="6:6">
      <c r="F869" s="49"/>
    </row>
    <row r="870" spans="6:6">
      <c r="F870" s="49"/>
    </row>
    <row r="871" spans="6:6">
      <c r="F871" s="49"/>
    </row>
    <row r="872" spans="6:6">
      <c r="F872" s="49"/>
    </row>
    <row r="873" spans="6:6">
      <c r="F873" s="49"/>
    </row>
    <row r="874" spans="6:6">
      <c r="F874" s="49"/>
    </row>
    <row r="875" spans="6:6">
      <c r="F875" s="49"/>
    </row>
    <row r="876" spans="6:6">
      <c r="F876" s="49"/>
    </row>
    <row r="877" spans="6:6">
      <c r="F877" s="49"/>
    </row>
    <row r="878" spans="6:6">
      <c r="F878" s="49"/>
    </row>
    <row r="879" spans="6:6">
      <c r="F879" s="49"/>
    </row>
    <row r="880" spans="6:6">
      <c r="F880" s="49"/>
    </row>
    <row r="881" spans="6:6">
      <c r="F881" s="49"/>
    </row>
    <row r="882" spans="6:6">
      <c r="F882" s="49"/>
    </row>
    <row r="883" spans="6:6">
      <c r="F883" s="49"/>
    </row>
    <row r="884" spans="6:6">
      <c r="F884" s="49"/>
    </row>
    <row r="885" spans="6:6">
      <c r="F885" s="49"/>
    </row>
    <row r="886" spans="6:6">
      <c r="F886" s="49"/>
    </row>
    <row r="887" spans="6:6">
      <c r="F887" s="49"/>
    </row>
    <row r="888" spans="6:6">
      <c r="F888" s="49"/>
    </row>
    <row r="889" spans="6:6">
      <c r="F889" s="49"/>
    </row>
    <row r="890" spans="6:6">
      <c r="F890" s="49"/>
    </row>
    <row r="891" spans="6:6">
      <c r="F891" s="49"/>
    </row>
    <row r="892" spans="6:6">
      <c r="F892" s="49"/>
    </row>
    <row r="893" spans="6:6">
      <c r="F893" s="49"/>
    </row>
    <row r="894" spans="6:6">
      <c r="F894" s="49"/>
    </row>
    <row r="895" spans="6:6">
      <c r="F895" s="49"/>
    </row>
    <row r="896" spans="6:6">
      <c r="F896" s="49"/>
    </row>
    <row r="897" spans="6:6">
      <c r="F897" s="49"/>
    </row>
    <row r="898" spans="6:6">
      <c r="F898" s="49"/>
    </row>
  </sheetData>
  <sheetProtection algorithmName="SHA-512" hashValue="FVEvf5SBpqtVOtWDaKS53qGELJ5RzhTns80ZE9LY9sZtC65bKtk7EVSyWfaPzwCFdYOtW7qpzZfbW6s+Oc0ZDQ==" saltValue="BkbKTMB9s0wPnVbcoLJdXQ==" spinCount="100000" sheet="1" selectLockedCells="1"/>
  <protectedRanges>
    <protectedRange sqref="H14 H23" name="Rango1"/>
  </protectedRanges>
  <mergeCells count="24">
    <mergeCell ref="Q20:Q21"/>
    <mergeCell ref="N20:N21"/>
    <mergeCell ref="B13:C13"/>
    <mergeCell ref="D13:E13"/>
    <mergeCell ref="M20:M21"/>
    <mergeCell ref="A15:B16"/>
    <mergeCell ref="C15:C16"/>
    <mergeCell ref="D15:E16"/>
    <mergeCell ref="J14:J44"/>
    <mergeCell ref="H38:H44"/>
    <mergeCell ref="I38:I44"/>
    <mergeCell ref="O20:O21"/>
    <mergeCell ref="P20:P21"/>
    <mergeCell ref="H31:H37"/>
    <mergeCell ref="I31:I37"/>
    <mergeCell ref="G31:G44"/>
    <mergeCell ref="A10:C11"/>
    <mergeCell ref="H14:I22"/>
    <mergeCell ref="G14:G22"/>
    <mergeCell ref="H23:I30"/>
    <mergeCell ref="G23:G30"/>
    <mergeCell ref="D10:E11"/>
    <mergeCell ref="G10:G11"/>
    <mergeCell ref="H10:J11"/>
  </mergeCells>
  <conditionalFormatting sqref="B17:D116">
    <cfRule type="cellIs" dxfId="2" priority="4" operator="equal">
      <formula>#N/A</formula>
    </cfRule>
  </conditionalFormatting>
  <conditionalFormatting sqref="B17:D116 C15:D15 A15">
    <cfRule type="cellIs" dxfId="1" priority="3" operator="equal">
      <formula>0</formula>
    </cfRule>
  </conditionalFormatting>
  <conditionalFormatting sqref="H23 J14 I31 I38">
    <cfRule type="expression" dxfId="0" priority="11">
      <formula>AND(COUNTIF(INDIRECT(SUBSTITUTE($H$14," ","_")),$H$23)&lt;1)=TRUE</formula>
    </cfRule>
  </conditionalFormatting>
  <dataValidations count="2">
    <dataValidation type="list" allowBlank="1" showInputMessage="1" showErrorMessage="1" sqref="H14:I22" xr:uid="{00000000-0002-0000-0100-000000000000}">
      <formula1>NIVELES</formula1>
    </dataValidation>
    <dataValidation type="list" allowBlank="1" showInputMessage="1" showErrorMessage="1" sqref="H23:I30" xr:uid="{00000000-0002-0000-0100-000001000000}">
      <formula1>INDIRECT(SUBSTITUTE(H14," ","_"))</formula1>
    </dataValidation>
  </dataValidations>
  <pageMargins left="0.7" right="0.7" top="0.75" bottom="0.75" header="0.3" footer="0.3"/>
  <pageSetup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theme="1" tint="0.499984740745262"/>
  </sheetPr>
  <dimension ref="A1:H444"/>
  <sheetViews>
    <sheetView zoomScale="80" zoomScaleNormal="80" workbookViewId="0">
      <selection activeCell="D361" sqref="D361"/>
    </sheetView>
  </sheetViews>
  <sheetFormatPr baseColWidth="10" defaultColWidth="11.42578125" defaultRowHeight="12"/>
  <cols>
    <col min="1" max="1" width="5.7109375" style="7" customWidth="1"/>
    <col min="2" max="2" width="9" style="22" customWidth="1"/>
    <col min="3" max="3" width="36.5703125" style="7" customWidth="1"/>
    <col min="4" max="4" width="67.140625" style="7" customWidth="1"/>
    <col min="5" max="5" width="18.140625" style="7" customWidth="1"/>
    <col min="6" max="6" width="18.140625" style="22" customWidth="1"/>
    <col min="7" max="16384" width="11.42578125" style="7"/>
  </cols>
  <sheetData>
    <row r="1" spans="1:8" s="4" customFormat="1" ht="15.75">
      <c r="B1" s="5" t="s">
        <v>5</v>
      </c>
      <c r="C1" s="6"/>
      <c r="D1" s="6"/>
      <c r="E1" s="6"/>
      <c r="F1" s="6"/>
    </row>
    <row r="3" spans="1:8" ht="36">
      <c r="A3" s="7" t="s">
        <v>866</v>
      </c>
      <c r="B3" s="8" t="s">
        <v>443</v>
      </c>
      <c r="C3" s="8" t="s">
        <v>1</v>
      </c>
      <c r="D3" s="8" t="s">
        <v>6</v>
      </c>
      <c r="E3" s="8" t="s">
        <v>7</v>
      </c>
      <c r="F3" s="8" t="s">
        <v>8</v>
      </c>
    </row>
    <row r="4" spans="1:8" ht="84">
      <c r="A4" s="22">
        <v>1</v>
      </c>
      <c r="B4" s="9"/>
      <c r="C4" s="10" t="s">
        <v>10</v>
      </c>
      <c r="D4" s="21" t="s">
        <v>463</v>
      </c>
      <c r="E4" s="11">
        <v>561</v>
      </c>
      <c r="F4" s="11">
        <v>1009.8000000000001</v>
      </c>
      <c r="G4" s="27"/>
      <c r="H4" s="12"/>
    </row>
    <row r="5" spans="1:8" ht="132">
      <c r="A5" s="22">
        <v>1</v>
      </c>
      <c r="B5" s="9"/>
      <c r="C5" s="10" t="s">
        <v>11</v>
      </c>
      <c r="D5" s="21" t="s">
        <v>470</v>
      </c>
      <c r="E5" s="15">
        <v>561</v>
      </c>
      <c r="F5" s="15">
        <v>1009.8000000000001</v>
      </c>
      <c r="G5" s="27"/>
      <c r="H5" s="12"/>
    </row>
    <row r="6" spans="1:8" ht="84">
      <c r="A6" s="22">
        <v>1</v>
      </c>
      <c r="B6" s="9"/>
      <c r="C6" s="10" t="s">
        <v>12</v>
      </c>
      <c r="D6" s="21" t="s">
        <v>460</v>
      </c>
      <c r="E6" s="15">
        <v>561</v>
      </c>
      <c r="F6" s="15">
        <v>1009.8000000000001</v>
      </c>
      <c r="G6" s="27"/>
      <c r="H6" s="12"/>
    </row>
    <row r="7" spans="1:8" ht="36">
      <c r="A7" s="22">
        <v>1</v>
      </c>
      <c r="B7" s="9"/>
      <c r="C7" s="10" t="s">
        <v>13</v>
      </c>
      <c r="D7" s="13" t="s">
        <v>471</v>
      </c>
      <c r="E7" s="15">
        <v>561</v>
      </c>
      <c r="F7" s="15">
        <v>1009.8000000000001</v>
      </c>
      <c r="G7" s="27"/>
      <c r="H7" s="12"/>
    </row>
    <row r="8" spans="1:8" ht="132">
      <c r="A8" s="22">
        <v>1</v>
      </c>
      <c r="B8" s="9"/>
      <c r="C8" s="28" t="s">
        <v>410</v>
      </c>
      <c r="D8" s="29" t="s">
        <v>445</v>
      </c>
      <c r="E8" s="15">
        <v>561</v>
      </c>
      <c r="F8" s="15">
        <v>1009.8000000000001</v>
      </c>
      <c r="G8" s="27"/>
      <c r="H8" s="12"/>
    </row>
    <row r="9" spans="1:8" ht="108">
      <c r="A9" s="22">
        <v>1</v>
      </c>
      <c r="B9" s="9"/>
      <c r="C9" s="10" t="s">
        <v>14</v>
      </c>
      <c r="D9" s="14" t="s">
        <v>472</v>
      </c>
      <c r="E9" s="15">
        <v>561</v>
      </c>
      <c r="F9" s="15">
        <v>1009.8000000000001</v>
      </c>
      <c r="G9" s="27"/>
      <c r="H9" s="12"/>
    </row>
    <row r="10" spans="1:8" ht="180">
      <c r="A10" s="22">
        <v>1</v>
      </c>
      <c r="B10" s="9"/>
      <c r="C10" s="10" t="s">
        <v>15</v>
      </c>
      <c r="D10" s="14" t="s">
        <v>473</v>
      </c>
      <c r="E10" s="15">
        <v>561</v>
      </c>
      <c r="F10" s="15">
        <v>1009.8000000000001</v>
      </c>
      <c r="G10" s="27"/>
      <c r="H10" s="12"/>
    </row>
    <row r="11" spans="1:8" ht="84">
      <c r="A11" s="22">
        <v>1</v>
      </c>
      <c r="B11" s="9"/>
      <c r="C11" s="10" t="s">
        <v>16</v>
      </c>
      <c r="D11" s="21" t="s">
        <v>474</v>
      </c>
      <c r="E11" s="15">
        <v>561</v>
      </c>
      <c r="F11" s="15">
        <v>1009.8000000000001</v>
      </c>
      <c r="G11" s="27"/>
      <c r="H11" s="12"/>
    </row>
    <row r="12" spans="1:8" ht="48">
      <c r="A12" s="22">
        <v>1</v>
      </c>
      <c r="B12" s="9"/>
      <c r="C12" s="10" t="s">
        <v>17</v>
      </c>
      <c r="D12" s="13" t="s">
        <v>475</v>
      </c>
      <c r="E12" s="15">
        <v>561</v>
      </c>
      <c r="F12" s="15">
        <v>1009.8000000000001</v>
      </c>
      <c r="G12" s="27"/>
      <c r="H12" s="12"/>
    </row>
    <row r="13" spans="1:8" ht="180">
      <c r="A13" s="22">
        <v>1</v>
      </c>
      <c r="B13" s="9"/>
      <c r="C13" s="10" t="s">
        <v>18</v>
      </c>
      <c r="D13" s="21" t="s">
        <v>476</v>
      </c>
      <c r="E13" s="15">
        <v>561</v>
      </c>
      <c r="F13" s="15">
        <v>1009.8000000000001</v>
      </c>
      <c r="G13" s="27"/>
      <c r="H13" s="12"/>
    </row>
    <row r="14" spans="1:8" ht="312">
      <c r="A14" s="22">
        <v>1</v>
      </c>
      <c r="B14" s="9"/>
      <c r="C14" s="10" t="s">
        <v>19</v>
      </c>
      <c r="D14" s="13" t="s">
        <v>477</v>
      </c>
      <c r="E14" s="15">
        <v>561</v>
      </c>
      <c r="F14" s="15">
        <v>1009.8000000000001</v>
      </c>
      <c r="G14" s="27"/>
      <c r="H14" s="12"/>
    </row>
    <row r="15" spans="1:8" ht="72">
      <c r="A15" s="22">
        <v>1</v>
      </c>
      <c r="B15" s="9"/>
      <c r="C15" s="10" t="s">
        <v>20</v>
      </c>
      <c r="D15" s="14" t="s">
        <v>478</v>
      </c>
      <c r="E15" s="15">
        <v>561</v>
      </c>
      <c r="F15" s="15">
        <v>1009.8000000000001</v>
      </c>
      <c r="G15" s="27"/>
      <c r="H15" s="12"/>
    </row>
    <row r="16" spans="1:8" ht="132">
      <c r="A16" s="22">
        <v>1</v>
      </c>
      <c r="B16" s="9"/>
      <c r="C16" s="10" t="s">
        <v>411</v>
      </c>
      <c r="D16" s="14" t="s">
        <v>464</v>
      </c>
      <c r="E16" s="15">
        <v>561</v>
      </c>
      <c r="F16" s="15">
        <v>1009.8000000000001</v>
      </c>
      <c r="G16" s="27"/>
      <c r="H16" s="12"/>
    </row>
    <row r="17" spans="1:8" ht="132">
      <c r="A17" s="22">
        <v>1</v>
      </c>
      <c r="B17" s="9"/>
      <c r="C17" s="10" t="s">
        <v>883</v>
      </c>
      <c r="D17" s="14" t="s">
        <v>872</v>
      </c>
      <c r="E17" s="15">
        <v>561</v>
      </c>
      <c r="F17" s="15">
        <v>1009.8000000000001</v>
      </c>
      <c r="G17" s="27"/>
      <c r="H17" s="12"/>
    </row>
    <row r="18" spans="1:8" ht="132">
      <c r="A18" s="22">
        <v>1</v>
      </c>
      <c r="B18" s="9"/>
      <c r="C18" s="10" t="s">
        <v>21</v>
      </c>
      <c r="D18" s="21" t="s">
        <v>479</v>
      </c>
      <c r="E18" s="15">
        <v>561</v>
      </c>
      <c r="F18" s="15">
        <v>1009.8000000000001</v>
      </c>
      <c r="G18" s="27"/>
      <c r="H18" s="12"/>
    </row>
    <row r="19" spans="1:8" ht="84">
      <c r="A19" s="22">
        <v>1</v>
      </c>
      <c r="B19" s="9"/>
      <c r="C19" s="10" t="s">
        <v>22</v>
      </c>
      <c r="D19" s="21" t="s">
        <v>480</v>
      </c>
      <c r="E19" s="15">
        <v>561</v>
      </c>
      <c r="F19" s="15">
        <v>1009.8000000000001</v>
      </c>
      <c r="G19" s="27"/>
      <c r="H19" s="12"/>
    </row>
    <row r="20" spans="1:8" ht="24">
      <c r="A20" s="22">
        <v>1</v>
      </c>
      <c r="B20" s="9"/>
      <c r="C20" s="10" t="s">
        <v>23</v>
      </c>
      <c r="D20" s="13" t="s">
        <v>481</v>
      </c>
      <c r="E20" s="15">
        <v>561</v>
      </c>
      <c r="F20" s="15">
        <v>1009.8000000000001</v>
      </c>
      <c r="G20" s="27"/>
      <c r="H20" s="12"/>
    </row>
    <row r="21" spans="1:8" ht="36">
      <c r="A21" s="22">
        <v>1</v>
      </c>
      <c r="B21" s="9"/>
      <c r="C21" s="10" t="s">
        <v>24</v>
      </c>
      <c r="D21" s="13" t="s">
        <v>482</v>
      </c>
      <c r="E21" s="15">
        <v>561</v>
      </c>
      <c r="F21" s="15">
        <v>1009.8000000000001</v>
      </c>
      <c r="G21" s="27"/>
      <c r="H21" s="12"/>
    </row>
    <row r="22" spans="1:8" ht="48">
      <c r="A22" s="22">
        <v>1</v>
      </c>
      <c r="B22" s="9"/>
      <c r="C22" s="10" t="s">
        <v>25</v>
      </c>
      <c r="D22" s="13" t="s">
        <v>483</v>
      </c>
      <c r="E22" s="15">
        <v>561</v>
      </c>
      <c r="F22" s="15">
        <v>1009.8000000000001</v>
      </c>
      <c r="G22" s="27"/>
      <c r="H22" s="12"/>
    </row>
    <row r="23" spans="1:8" ht="48">
      <c r="A23" s="22">
        <v>1</v>
      </c>
      <c r="B23" s="9"/>
      <c r="C23" s="10" t="s">
        <v>26</v>
      </c>
      <c r="D23" s="13" t="s">
        <v>484</v>
      </c>
      <c r="E23" s="15">
        <v>561</v>
      </c>
      <c r="F23" s="15">
        <v>1009.8000000000001</v>
      </c>
      <c r="G23" s="27"/>
      <c r="H23" s="12"/>
    </row>
    <row r="24" spans="1:8" ht="60">
      <c r="A24" s="22">
        <v>1</v>
      </c>
      <c r="B24" s="9"/>
      <c r="C24" s="10" t="s">
        <v>27</v>
      </c>
      <c r="D24" s="21" t="s">
        <v>485</v>
      </c>
      <c r="E24" s="15">
        <v>561</v>
      </c>
      <c r="F24" s="15">
        <v>1009.8000000000001</v>
      </c>
      <c r="G24" s="27"/>
      <c r="H24" s="12"/>
    </row>
    <row r="25" spans="1:8" ht="288">
      <c r="A25" s="22">
        <v>1</v>
      </c>
      <c r="B25" s="9"/>
      <c r="C25" s="10" t="s">
        <v>412</v>
      </c>
      <c r="D25" s="21" t="s">
        <v>487</v>
      </c>
      <c r="E25" s="15">
        <v>561</v>
      </c>
      <c r="F25" s="15">
        <v>1009.8000000000001</v>
      </c>
      <c r="G25" s="27"/>
      <c r="H25" s="12"/>
    </row>
    <row r="26" spans="1:8" ht="60">
      <c r="A26" s="22">
        <v>1</v>
      </c>
      <c r="B26" s="9"/>
      <c r="C26" s="10" t="s">
        <v>28</v>
      </c>
      <c r="D26" s="21" t="s">
        <v>488</v>
      </c>
      <c r="E26" s="15">
        <v>561</v>
      </c>
      <c r="F26" s="15">
        <v>1009.8000000000001</v>
      </c>
      <c r="G26" s="27"/>
      <c r="H26" s="12"/>
    </row>
    <row r="27" spans="1:8" ht="48">
      <c r="A27" s="22">
        <v>1</v>
      </c>
      <c r="B27" s="9"/>
      <c r="C27" s="10" t="s">
        <v>30</v>
      </c>
      <c r="D27" s="13" t="s">
        <v>489</v>
      </c>
      <c r="E27" s="15">
        <v>561</v>
      </c>
      <c r="F27" s="15">
        <v>1009.8000000000001</v>
      </c>
      <c r="G27" s="27"/>
      <c r="H27" s="12"/>
    </row>
    <row r="28" spans="1:8" ht="60">
      <c r="A28" s="22">
        <v>1</v>
      </c>
      <c r="B28" s="9"/>
      <c r="C28" s="10" t="s">
        <v>29</v>
      </c>
      <c r="D28" s="13" t="s">
        <v>490</v>
      </c>
      <c r="E28" s="15">
        <v>561</v>
      </c>
      <c r="F28" s="15">
        <v>1009.8000000000001</v>
      </c>
      <c r="G28" s="27"/>
      <c r="H28" s="12"/>
    </row>
    <row r="29" spans="1:8" ht="60">
      <c r="A29" s="22">
        <v>1</v>
      </c>
      <c r="B29" s="9"/>
      <c r="C29" s="10" t="s">
        <v>31</v>
      </c>
      <c r="D29" s="13" t="s">
        <v>491</v>
      </c>
      <c r="E29" s="15">
        <v>561</v>
      </c>
      <c r="F29" s="15">
        <v>1009.8000000000001</v>
      </c>
      <c r="G29" s="27"/>
      <c r="H29" s="12"/>
    </row>
    <row r="30" spans="1:8" ht="72">
      <c r="A30" s="22">
        <v>1</v>
      </c>
      <c r="B30" s="9"/>
      <c r="C30" s="10" t="s">
        <v>32</v>
      </c>
      <c r="D30" s="13" t="s">
        <v>492</v>
      </c>
      <c r="E30" s="15">
        <v>561</v>
      </c>
      <c r="F30" s="15">
        <v>1009.8000000000001</v>
      </c>
      <c r="G30" s="27"/>
      <c r="H30" s="12"/>
    </row>
    <row r="31" spans="1:8" ht="84">
      <c r="A31" s="22">
        <v>1</v>
      </c>
      <c r="B31" s="9"/>
      <c r="C31" s="10" t="s">
        <v>33</v>
      </c>
      <c r="D31" s="14" t="s">
        <v>493</v>
      </c>
      <c r="E31" s="15">
        <v>561</v>
      </c>
      <c r="F31" s="15">
        <v>1009.8000000000001</v>
      </c>
      <c r="G31" s="27"/>
      <c r="H31" s="12"/>
    </row>
    <row r="32" spans="1:8" ht="72">
      <c r="A32" s="22">
        <v>1</v>
      </c>
      <c r="B32" s="9"/>
      <c r="C32" s="10" t="s">
        <v>34</v>
      </c>
      <c r="D32" s="14" t="s">
        <v>494</v>
      </c>
      <c r="E32" s="15">
        <v>561</v>
      </c>
      <c r="F32" s="15">
        <v>1009.8000000000001</v>
      </c>
      <c r="G32" s="27"/>
      <c r="H32" s="12"/>
    </row>
    <row r="33" spans="1:8" ht="60">
      <c r="A33" s="22">
        <v>1</v>
      </c>
      <c r="B33" s="9"/>
      <c r="C33" s="10" t="s">
        <v>35</v>
      </c>
      <c r="D33" s="13" t="s">
        <v>495</v>
      </c>
      <c r="E33" s="15">
        <v>561</v>
      </c>
      <c r="F33" s="15">
        <v>1009.8000000000001</v>
      </c>
      <c r="G33" s="27"/>
      <c r="H33" s="12"/>
    </row>
    <row r="34" spans="1:8" ht="180">
      <c r="A34" s="22">
        <v>1</v>
      </c>
      <c r="B34" s="9"/>
      <c r="C34" s="10" t="s">
        <v>36</v>
      </c>
      <c r="D34" s="21" t="s">
        <v>496</v>
      </c>
      <c r="E34" s="15">
        <v>561</v>
      </c>
      <c r="F34" s="15">
        <v>1009.8000000000001</v>
      </c>
      <c r="G34" s="27"/>
      <c r="H34" s="12"/>
    </row>
    <row r="35" spans="1:8" ht="96">
      <c r="A35" s="22">
        <v>1</v>
      </c>
      <c r="B35" s="9"/>
      <c r="C35" s="10" t="s">
        <v>37</v>
      </c>
      <c r="D35" s="13" t="s">
        <v>497</v>
      </c>
      <c r="E35" s="15">
        <v>561</v>
      </c>
      <c r="F35" s="15">
        <v>1009.8000000000001</v>
      </c>
      <c r="G35" s="27"/>
      <c r="H35" s="12"/>
    </row>
    <row r="36" spans="1:8" ht="48">
      <c r="A36" s="22">
        <v>1</v>
      </c>
      <c r="B36" s="9"/>
      <c r="C36" s="10" t="s">
        <v>38</v>
      </c>
      <c r="D36" s="13" t="s">
        <v>498</v>
      </c>
      <c r="E36" s="15">
        <v>561</v>
      </c>
      <c r="F36" s="15">
        <v>1009.8000000000001</v>
      </c>
      <c r="G36" s="27"/>
      <c r="H36" s="12"/>
    </row>
    <row r="37" spans="1:8" ht="72">
      <c r="A37" s="22">
        <v>1</v>
      </c>
      <c r="B37" s="9"/>
      <c r="C37" s="10" t="s">
        <v>39</v>
      </c>
      <c r="D37" s="21" t="s">
        <v>499</v>
      </c>
      <c r="E37" s="15">
        <v>561</v>
      </c>
      <c r="F37" s="15">
        <v>1009.8000000000001</v>
      </c>
      <c r="G37" s="27"/>
      <c r="H37" s="12"/>
    </row>
    <row r="38" spans="1:8" ht="60">
      <c r="A38" s="22">
        <v>1</v>
      </c>
      <c r="B38" s="9"/>
      <c r="C38" s="10" t="s">
        <v>40</v>
      </c>
      <c r="D38" s="21" t="s">
        <v>500</v>
      </c>
      <c r="E38" s="15">
        <v>561</v>
      </c>
      <c r="F38" s="15">
        <v>1009.8000000000001</v>
      </c>
      <c r="G38" s="27"/>
      <c r="H38" s="12"/>
    </row>
    <row r="39" spans="1:8" ht="96">
      <c r="A39" s="22">
        <v>1</v>
      </c>
      <c r="B39" s="9"/>
      <c r="C39" s="10" t="s">
        <v>41</v>
      </c>
      <c r="D39" s="21" t="s">
        <v>501</v>
      </c>
      <c r="E39" s="15">
        <v>561</v>
      </c>
      <c r="F39" s="15">
        <v>1009.8000000000001</v>
      </c>
      <c r="G39" s="27"/>
      <c r="H39" s="12"/>
    </row>
    <row r="40" spans="1:8" ht="168">
      <c r="A40" s="22">
        <v>1</v>
      </c>
      <c r="B40" s="9"/>
      <c r="C40" s="10" t="s">
        <v>42</v>
      </c>
      <c r="D40" s="21" t="s">
        <v>502</v>
      </c>
      <c r="E40" s="15">
        <v>561</v>
      </c>
      <c r="F40" s="15">
        <v>1009.8000000000001</v>
      </c>
      <c r="G40" s="27"/>
      <c r="H40" s="12"/>
    </row>
    <row r="41" spans="1:8" ht="168">
      <c r="A41" s="22">
        <v>1</v>
      </c>
      <c r="B41" s="9"/>
      <c r="C41" s="10" t="s">
        <v>43</v>
      </c>
      <c r="D41" s="21" t="s">
        <v>503</v>
      </c>
      <c r="E41" s="15">
        <v>561</v>
      </c>
      <c r="F41" s="15">
        <v>1009.8000000000001</v>
      </c>
      <c r="G41" s="27"/>
      <c r="H41" s="12"/>
    </row>
    <row r="42" spans="1:8" ht="144">
      <c r="A42" s="22">
        <v>1</v>
      </c>
      <c r="B42" s="9"/>
      <c r="C42" s="10" t="s">
        <v>884</v>
      </c>
      <c r="D42" s="21" t="s">
        <v>873</v>
      </c>
      <c r="E42" s="15">
        <v>561</v>
      </c>
      <c r="F42" s="15">
        <v>1009.8000000000001</v>
      </c>
      <c r="G42" s="27"/>
      <c r="H42" s="12"/>
    </row>
    <row r="43" spans="1:8" ht="36">
      <c r="A43" s="22">
        <v>1</v>
      </c>
      <c r="B43" s="9"/>
      <c r="C43" s="10" t="s">
        <v>44</v>
      </c>
      <c r="D43" s="13" t="s">
        <v>504</v>
      </c>
      <c r="E43" s="15">
        <v>561</v>
      </c>
      <c r="F43" s="15">
        <v>1009.8000000000001</v>
      </c>
      <c r="G43" s="27"/>
      <c r="H43" s="12"/>
    </row>
    <row r="44" spans="1:8" ht="72">
      <c r="A44" s="22">
        <v>1</v>
      </c>
      <c r="B44" s="9"/>
      <c r="C44" s="10" t="s">
        <v>45</v>
      </c>
      <c r="D44" s="14" t="s">
        <v>505</v>
      </c>
      <c r="E44" s="15">
        <v>561</v>
      </c>
      <c r="F44" s="15">
        <v>1009.8000000000001</v>
      </c>
      <c r="G44" s="27"/>
      <c r="H44" s="12"/>
    </row>
    <row r="45" spans="1:8" ht="84">
      <c r="A45" s="22">
        <v>1</v>
      </c>
      <c r="B45" s="9"/>
      <c r="C45" s="10" t="s">
        <v>46</v>
      </c>
      <c r="D45" s="14" t="s">
        <v>506</v>
      </c>
      <c r="E45" s="15">
        <v>561</v>
      </c>
      <c r="F45" s="15">
        <v>1009.8000000000001</v>
      </c>
      <c r="G45" s="27"/>
      <c r="H45" s="12"/>
    </row>
    <row r="46" spans="1:8" ht="96">
      <c r="A46" s="22">
        <v>1</v>
      </c>
      <c r="B46" s="9"/>
      <c r="C46" s="10" t="s">
        <v>47</v>
      </c>
      <c r="D46" s="21" t="s">
        <v>507</v>
      </c>
      <c r="E46" s="15">
        <v>561</v>
      </c>
      <c r="F46" s="15">
        <v>1009.8000000000001</v>
      </c>
      <c r="G46" s="27"/>
      <c r="H46" s="12"/>
    </row>
    <row r="47" spans="1:8">
      <c r="A47" s="22">
        <v>1</v>
      </c>
      <c r="B47" s="9"/>
      <c r="C47" s="10" t="s">
        <v>48</v>
      </c>
      <c r="D47" s="14" t="s">
        <v>508</v>
      </c>
      <c r="E47" s="15">
        <v>561</v>
      </c>
      <c r="F47" s="15">
        <v>1009.8000000000001</v>
      </c>
      <c r="G47" s="27"/>
      <c r="H47" s="12"/>
    </row>
    <row r="48" spans="1:8" ht="156">
      <c r="A48" s="22">
        <v>1</v>
      </c>
      <c r="B48" s="9"/>
      <c r="C48" s="10" t="s">
        <v>49</v>
      </c>
      <c r="D48" s="13" t="s">
        <v>509</v>
      </c>
      <c r="E48" s="15">
        <v>561</v>
      </c>
      <c r="F48" s="15">
        <v>1009.8000000000001</v>
      </c>
      <c r="G48" s="27"/>
      <c r="H48" s="12"/>
    </row>
    <row r="49" spans="1:8" ht="72">
      <c r="A49" s="22">
        <v>1</v>
      </c>
      <c r="B49" s="9"/>
      <c r="C49" s="10" t="s">
        <v>50</v>
      </c>
      <c r="D49" s="13" t="s">
        <v>510</v>
      </c>
      <c r="E49" s="15">
        <v>561</v>
      </c>
      <c r="F49" s="15">
        <v>1009.8000000000001</v>
      </c>
      <c r="G49" s="27"/>
      <c r="H49" s="12"/>
    </row>
    <row r="50" spans="1:8" ht="48">
      <c r="A50" s="22">
        <v>1</v>
      </c>
      <c r="B50" s="9"/>
      <c r="C50" s="10" t="s">
        <v>51</v>
      </c>
      <c r="D50" s="13" t="s">
        <v>511</v>
      </c>
      <c r="E50" s="15">
        <v>561</v>
      </c>
      <c r="F50" s="15">
        <v>1009.8000000000001</v>
      </c>
      <c r="G50" s="27"/>
      <c r="H50" s="12"/>
    </row>
    <row r="51" spans="1:8" ht="144">
      <c r="A51" s="22">
        <v>1</v>
      </c>
      <c r="B51" s="9"/>
      <c r="C51" s="10" t="s">
        <v>52</v>
      </c>
      <c r="D51" s="13" t="s">
        <v>512</v>
      </c>
      <c r="E51" s="15">
        <v>561</v>
      </c>
      <c r="F51" s="15">
        <v>1009.8000000000001</v>
      </c>
      <c r="G51" s="27"/>
      <c r="H51" s="12"/>
    </row>
    <row r="52" spans="1:8" ht="108">
      <c r="A52" s="22">
        <v>1</v>
      </c>
      <c r="B52" s="9"/>
      <c r="C52" s="10" t="s">
        <v>53</v>
      </c>
      <c r="D52" s="13" t="s">
        <v>513</v>
      </c>
      <c r="E52" s="15">
        <v>561</v>
      </c>
      <c r="F52" s="15">
        <v>1009.8000000000001</v>
      </c>
      <c r="G52" s="27"/>
      <c r="H52" s="12"/>
    </row>
    <row r="53" spans="1:8" ht="48">
      <c r="A53" s="22">
        <v>1</v>
      </c>
      <c r="B53" s="9"/>
      <c r="C53" s="10" t="s">
        <v>54</v>
      </c>
      <c r="D53" s="21" t="s">
        <v>514</v>
      </c>
      <c r="E53" s="15">
        <v>561</v>
      </c>
      <c r="F53" s="15">
        <v>1009.8000000000001</v>
      </c>
      <c r="G53" s="27"/>
      <c r="H53" s="12"/>
    </row>
    <row r="54" spans="1:8" ht="216">
      <c r="A54" s="22">
        <v>1</v>
      </c>
      <c r="B54" s="9"/>
      <c r="C54" s="10" t="s">
        <v>55</v>
      </c>
      <c r="D54" s="13" t="s">
        <v>515</v>
      </c>
      <c r="E54" s="15">
        <v>561</v>
      </c>
      <c r="F54" s="15">
        <v>1009.8000000000001</v>
      </c>
      <c r="G54" s="27"/>
      <c r="H54" s="12"/>
    </row>
    <row r="55" spans="1:8" ht="84">
      <c r="A55" s="22">
        <v>1</v>
      </c>
      <c r="B55" s="9"/>
      <c r="C55" s="10" t="s">
        <v>56</v>
      </c>
      <c r="D55" s="21" t="s">
        <v>516</v>
      </c>
      <c r="E55" s="15">
        <v>561</v>
      </c>
      <c r="F55" s="15">
        <v>1009.8000000000001</v>
      </c>
      <c r="G55" s="27"/>
      <c r="H55" s="12"/>
    </row>
    <row r="56" spans="1:8" ht="216">
      <c r="A56" s="22">
        <v>1</v>
      </c>
      <c r="B56" s="9"/>
      <c r="C56" s="10" t="s">
        <v>57</v>
      </c>
      <c r="D56" s="21" t="s">
        <v>517</v>
      </c>
      <c r="E56" s="15">
        <v>561</v>
      </c>
      <c r="F56" s="15">
        <v>1009.8000000000001</v>
      </c>
      <c r="G56" s="27"/>
      <c r="H56" s="12"/>
    </row>
    <row r="57" spans="1:8" ht="108">
      <c r="A57" s="22">
        <v>1</v>
      </c>
      <c r="B57" s="9"/>
      <c r="C57" s="10" t="s">
        <v>58</v>
      </c>
      <c r="D57" s="13" t="s">
        <v>518</v>
      </c>
      <c r="E57" s="15">
        <v>561</v>
      </c>
      <c r="F57" s="15">
        <v>1009.8000000000001</v>
      </c>
      <c r="G57" s="27"/>
      <c r="H57" s="12"/>
    </row>
    <row r="58" spans="1:8" ht="72">
      <c r="A58" s="22">
        <v>1</v>
      </c>
      <c r="B58" s="9"/>
      <c r="C58" s="10" t="s">
        <v>59</v>
      </c>
      <c r="D58" s="13" t="s">
        <v>519</v>
      </c>
      <c r="E58" s="15">
        <v>561</v>
      </c>
      <c r="F58" s="15">
        <v>1009.8000000000001</v>
      </c>
      <c r="G58" s="27"/>
      <c r="H58" s="12"/>
    </row>
    <row r="59" spans="1:8" ht="180">
      <c r="A59" s="22">
        <v>1</v>
      </c>
      <c r="B59" s="9"/>
      <c r="C59" s="10" t="s">
        <v>885</v>
      </c>
      <c r="D59" s="14" t="s">
        <v>886</v>
      </c>
      <c r="E59" s="15">
        <v>561</v>
      </c>
      <c r="F59" s="15">
        <v>1009.8000000000001</v>
      </c>
      <c r="G59" s="27"/>
      <c r="H59" s="12"/>
    </row>
    <row r="60" spans="1:8" ht="48">
      <c r="A60" s="22">
        <v>1</v>
      </c>
      <c r="B60" s="9"/>
      <c r="C60" s="10" t="s">
        <v>61</v>
      </c>
      <c r="D60" s="14" t="s">
        <v>520</v>
      </c>
      <c r="E60" s="15">
        <v>561</v>
      </c>
      <c r="F60" s="15">
        <v>1009.8000000000001</v>
      </c>
      <c r="G60" s="27"/>
      <c r="H60" s="12"/>
    </row>
    <row r="61" spans="1:8" ht="144">
      <c r="A61" s="22">
        <v>1</v>
      </c>
      <c r="B61" s="9"/>
      <c r="C61" s="10" t="s">
        <v>62</v>
      </c>
      <c r="D61" s="21" t="s">
        <v>521</v>
      </c>
      <c r="E61" s="15">
        <v>561</v>
      </c>
      <c r="F61" s="15">
        <v>1009.8000000000001</v>
      </c>
      <c r="G61" s="27"/>
      <c r="H61" s="12"/>
    </row>
    <row r="62" spans="1:8" ht="36">
      <c r="A62" s="22">
        <v>1</v>
      </c>
      <c r="B62" s="9"/>
      <c r="C62" s="10" t="s">
        <v>63</v>
      </c>
      <c r="D62" s="14" t="s">
        <v>522</v>
      </c>
      <c r="E62" s="15">
        <v>561</v>
      </c>
      <c r="F62" s="15">
        <v>1009.8000000000001</v>
      </c>
      <c r="G62" s="27"/>
      <c r="H62" s="12"/>
    </row>
    <row r="63" spans="1:8" ht="36">
      <c r="A63" s="22">
        <v>1</v>
      </c>
      <c r="B63" s="9"/>
      <c r="C63" s="10" t="s">
        <v>64</v>
      </c>
      <c r="D63" s="21" t="s">
        <v>523</v>
      </c>
      <c r="E63" s="15">
        <v>561</v>
      </c>
      <c r="F63" s="15">
        <v>1009.8000000000001</v>
      </c>
      <c r="G63" s="27"/>
      <c r="H63" s="12"/>
    </row>
    <row r="64" spans="1:8" ht="36">
      <c r="A64" s="22">
        <v>1</v>
      </c>
      <c r="B64" s="9"/>
      <c r="C64" s="10" t="s">
        <v>65</v>
      </c>
      <c r="D64" s="13" t="s">
        <v>524</v>
      </c>
      <c r="E64" s="15">
        <v>561</v>
      </c>
      <c r="F64" s="15">
        <v>1009.8000000000001</v>
      </c>
      <c r="G64" s="27"/>
      <c r="H64" s="12"/>
    </row>
    <row r="65" spans="1:8" ht="48">
      <c r="A65" s="22">
        <v>1</v>
      </c>
      <c r="B65" s="9"/>
      <c r="C65" s="10" t="s">
        <v>66</v>
      </c>
      <c r="D65" s="21" t="s">
        <v>525</v>
      </c>
      <c r="E65" s="15">
        <v>561</v>
      </c>
      <c r="F65" s="15">
        <v>1009.8000000000001</v>
      </c>
      <c r="G65" s="27"/>
      <c r="H65" s="12"/>
    </row>
    <row r="66" spans="1:8" ht="324">
      <c r="A66" s="22">
        <v>1</v>
      </c>
      <c r="B66" s="9"/>
      <c r="C66" s="28" t="s">
        <v>413</v>
      </c>
      <c r="D66" s="34" t="s">
        <v>526</v>
      </c>
      <c r="E66" s="15">
        <v>561</v>
      </c>
      <c r="F66" s="15">
        <v>1009.8000000000001</v>
      </c>
      <c r="G66" s="27"/>
      <c r="H66" s="12"/>
    </row>
    <row r="67" spans="1:8" ht="60">
      <c r="A67" s="22">
        <v>1</v>
      </c>
      <c r="B67" s="9"/>
      <c r="C67" s="10" t="s">
        <v>67</v>
      </c>
      <c r="D67" s="21" t="s">
        <v>527</v>
      </c>
      <c r="E67" s="15">
        <v>561</v>
      </c>
      <c r="F67" s="15">
        <v>1009.8000000000001</v>
      </c>
      <c r="G67" s="27"/>
      <c r="H67" s="12"/>
    </row>
    <row r="68" spans="1:8" ht="72">
      <c r="A68" s="22">
        <v>1</v>
      </c>
      <c r="B68" s="9"/>
      <c r="C68" s="10" t="s">
        <v>68</v>
      </c>
      <c r="D68" s="14" t="s">
        <v>528</v>
      </c>
      <c r="E68" s="15">
        <v>561</v>
      </c>
      <c r="F68" s="15">
        <v>1009.8000000000001</v>
      </c>
      <c r="G68" s="27"/>
      <c r="H68" s="12"/>
    </row>
    <row r="69" spans="1:8" ht="84">
      <c r="A69" s="22">
        <v>1</v>
      </c>
      <c r="B69" s="9"/>
      <c r="C69" s="10" t="s">
        <v>69</v>
      </c>
      <c r="D69" s="21" t="s">
        <v>529</v>
      </c>
      <c r="E69" s="15">
        <v>561</v>
      </c>
      <c r="F69" s="15">
        <v>1009.8000000000001</v>
      </c>
      <c r="G69" s="27"/>
      <c r="H69" s="12"/>
    </row>
    <row r="70" spans="1:8" ht="96">
      <c r="A70" s="22">
        <v>1</v>
      </c>
      <c r="B70" s="9"/>
      <c r="C70" s="10" t="s">
        <v>70</v>
      </c>
      <c r="D70" s="21" t="s">
        <v>530</v>
      </c>
      <c r="E70" s="15">
        <v>561</v>
      </c>
      <c r="F70" s="15">
        <v>1009.8000000000001</v>
      </c>
      <c r="G70" s="27"/>
      <c r="H70" s="12"/>
    </row>
    <row r="71" spans="1:8" ht="60">
      <c r="A71" s="22">
        <v>1</v>
      </c>
      <c r="B71" s="9"/>
      <c r="C71" s="10" t="s">
        <v>71</v>
      </c>
      <c r="D71" s="21" t="s">
        <v>531</v>
      </c>
      <c r="E71" s="15">
        <v>561</v>
      </c>
      <c r="F71" s="15">
        <v>1009.8000000000001</v>
      </c>
      <c r="G71" s="27"/>
      <c r="H71" s="12"/>
    </row>
    <row r="72" spans="1:8" ht="36">
      <c r="A72" s="22">
        <v>1</v>
      </c>
      <c r="B72" s="9"/>
      <c r="C72" s="10" t="s">
        <v>72</v>
      </c>
      <c r="D72" s="13" t="s">
        <v>532</v>
      </c>
      <c r="E72" s="15">
        <v>561</v>
      </c>
      <c r="F72" s="15">
        <v>1009.8000000000001</v>
      </c>
      <c r="G72" s="27"/>
      <c r="H72" s="12"/>
    </row>
    <row r="73" spans="1:8" ht="60">
      <c r="A73" s="22">
        <v>1</v>
      </c>
      <c r="B73" s="9"/>
      <c r="C73" s="10" t="s">
        <v>73</v>
      </c>
      <c r="D73" s="21" t="s">
        <v>533</v>
      </c>
      <c r="E73" s="15">
        <v>561</v>
      </c>
      <c r="F73" s="15">
        <v>1009.8000000000001</v>
      </c>
      <c r="G73" s="27"/>
      <c r="H73" s="12"/>
    </row>
    <row r="74" spans="1:8" ht="96">
      <c r="A74" s="22">
        <v>1</v>
      </c>
      <c r="B74" s="9"/>
      <c r="C74" s="10" t="s">
        <v>74</v>
      </c>
      <c r="D74" s="21" t="s">
        <v>534</v>
      </c>
      <c r="E74" s="15">
        <v>561</v>
      </c>
      <c r="F74" s="15">
        <v>1009.8000000000001</v>
      </c>
      <c r="G74" s="27"/>
      <c r="H74" s="12"/>
    </row>
    <row r="75" spans="1:8" ht="108">
      <c r="A75" s="22">
        <v>1</v>
      </c>
      <c r="B75" s="9"/>
      <c r="C75" s="10" t="s">
        <v>75</v>
      </c>
      <c r="D75" s="21" t="s">
        <v>535</v>
      </c>
      <c r="E75" s="15">
        <v>561</v>
      </c>
      <c r="F75" s="15">
        <v>1009.8000000000001</v>
      </c>
      <c r="G75" s="27"/>
      <c r="H75" s="12"/>
    </row>
    <row r="76" spans="1:8" ht="60">
      <c r="A76" s="22">
        <v>1</v>
      </c>
      <c r="B76" s="9"/>
      <c r="C76" s="10" t="s">
        <v>76</v>
      </c>
      <c r="D76" s="14" t="s">
        <v>536</v>
      </c>
      <c r="E76" s="15">
        <v>561</v>
      </c>
      <c r="F76" s="15">
        <v>1009.8000000000001</v>
      </c>
      <c r="G76" s="27"/>
      <c r="H76" s="12"/>
    </row>
    <row r="77" spans="1:8" ht="84">
      <c r="A77" s="22">
        <v>1</v>
      </c>
      <c r="B77" s="9"/>
      <c r="C77" s="10" t="s">
        <v>77</v>
      </c>
      <c r="D77" s="21" t="s">
        <v>537</v>
      </c>
      <c r="E77" s="15">
        <v>561</v>
      </c>
      <c r="F77" s="15">
        <v>1009.8000000000001</v>
      </c>
      <c r="G77" s="27"/>
      <c r="H77" s="12"/>
    </row>
    <row r="78" spans="1:8" ht="48">
      <c r="A78" s="22">
        <v>1</v>
      </c>
      <c r="B78" s="9"/>
      <c r="C78" s="10" t="s">
        <v>78</v>
      </c>
      <c r="D78" s="13" t="s">
        <v>538</v>
      </c>
      <c r="E78" s="15">
        <v>561</v>
      </c>
      <c r="F78" s="15">
        <v>1009.8000000000001</v>
      </c>
      <c r="G78" s="27"/>
      <c r="H78" s="12"/>
    </row>
    <row r="79" spans="1:8" ht="36">
      <c r="A79" s="22">
        <v>1</v>
      </c>
      <c r="B79" s="9"/>
      <c r="C79" s="10" t="s">
        <v>79</v>
      </c>
      <c r="D79" s="14" t="s">
        <v>486</v>
      </c>
      <c r="E79" s="15">
        <v>561</v>
      </c>
      <c r="F79" s="15">
        <v>1009.8000000000001</v>
      </c>
      <c r="G79" s="27"/>
      <c r="H79" s="12"/>
    </row>
    <row r="80" spans="1:8" s="31" customFormat="1" ht="168">
      <c r="A80" s="22">
        <v>1</v>
      </c>
      <c r="B80" s="9"/>
      <c r="C80" s="28" t="s">
        <v>414</v>
      </c>
      <c r="D80" s="34" t="s">
        <v>446</v>
      </c>
      <c r="E80" s="15">
        <v>561</v>
      </c>
      <c r="F80" s="15">
        <v>1009.8000000000001</v>
      </c>
      <c r="G80" s="27"/>
      <c r="H80" s="32"/>
    </row>
    <row r="81" spans="1:8" ht="108">
      <c r="A81" s="22">
        <v>1</v>
      </c>
      <c r="B81" s="9"/>
      <c r="C81" s="10" t="s">
        <v>80</v>
      </c>
      <c r="D81" s="21" t="s">
        <v>539</v>
      </c>
      <c r="E81" s="15">
        <v>561</v>
      </c>
      <c r="F81" s="15">
        <v>1009.8000000000001</v>
      </c>
      <c r="G81" s="27"/>
      <c r="H81" s="12"/>
    </row>
    <row r="82" spans="1:8" ht="180">
      <c r="A82" s="22">
        <v>1</v>
      </c>
      <c r="B82" s="9"/>
      <c r="C82" s="28" t="s">
        <v>442</v>
      </c>
      <c r="D82" s="29" t="s">
        <v>540</v>
      </c>
      <c r="E82" s="15">
        <v>561</v>
      </c>
      <c r="F82" s="15">
        <v>1009.8000000000001</v>
      </c>
      <c r="G82" s="27"/>
      <c r="H82" s="12"/>
    </row>
    <row r="83" spans="1:8" ht="36">
      <c r="A83" s="22">
        <v>1</v>
      </c>
      <c r="B83" s="9"/>
      <c r="C83" s="10" t="s">
        <v>81</v>
      </c>
      <c r="D83" s="13" t="s">
        <v>541</v>
      </c>
      <c r="E83" s="15">
        <v>561</v>
      </c>
      <c r="F83" s="15">
        <v>1009.8000000000001</v>
      </c>
      <c r="G83" s="27"/>
      <c r="H83" s="12"/>
    </row>
    <row r="84" spans="1:8" ht="96">
      <c r="A84" s="22">
        <v>1</v>
      </c>
      <c r="B84" s="9"/>
      <c r="C84" s="10" t="s">
        <v>82</v>
      </c>
      <c r="D84" s="14" t="s">
        <v>542</v>
      </c>
      <c r="E84" s="15">
        <v>561</v>
      </c>
      <c r="F84" s="15">
        <v>1009.8000000000001</v>
      </c>
      <c r="G84" s="27"/>
      <c r="H84" s="12"/>
    </row>
    <row r="85" spans="1:8">
      <c r="A85" s="22">
        <v>1</v>
      </c>
      <c r="B85" s="9"/>
      <c r="C85" s="10" t="s">
        <v>83</v>
      </c>
      <c r="D85" s="13" t="s">
        <v>543</v>
      </c>
      <c r="E85" s="15">
        <v>561</v>
      </c>
      <c r="F85" s="15">
        <v>1009.8000000000001</v>
      </c>
      <c r="G85" s="27"/>
      <c r="H85" s="12"/>
    </row>
    <row r="86" spans="1:8" ht="72">
      <c r="A86" s="22">
        <v>1</v>
      </c>
      <c r="B86" s="9"/>
      <c r="C86" s="10" t="s">
        <v>84</v>
      </c>
      <c r="D86" s="13" t="s">
        <v>544</v>
      </c>
      <c r="E86" s="15">
        <v>561</v>
      </c>
      <c r="F86" s="15">
        <v>1009.8000000000001</v>
      </c>
      <c r="G86" s="27"/>
      <c r="H86" s="12"/>
    </row>
    <row r="87" spans="1:8" ht="36">
      <c r="A87" s="22">
        <v>1</v>
      </c>
      <c r="B87" s="9"/>
      <c r="C87" s="10" t="s">
        <v>85</v>
      </c>
      <c r="D87" s="21" t="s">
        <v>545</v>
      </c>
      <c r="E87" s="15">
        <v>561</v>
      </c>
      <c r="F87" s="15">
        <v>1009.8000000000001</v>
      </c>
      <c r="G87" s="27"/>
      <c r="H87" s="12"/>
    </row>
    <row r="88" spans="1:8" ht="72">
      <c r="A88" s="22">
        <v>1</v>
      </c>
      <c r="B88" s="9"/>
      <c r="C88" s="10" t="s">
        <v>86</v>
      </c>
      <c r="D88" s="21" t="s">
        <v>546</v>
      </c>
      <c r="E88" s="15">
        <v>561</v>
      </c>
      <c r="F88" s="15">
        <v>1009.8000000000001</v>
      </c>
      <c r="G88" s="27"/>
      <c r="H88" s="12"/>
    </row>
    <row r="89" spans="1:8" ht="144">
      <c r="A89" s="22">
        <v>1</v>
      </c>
      <c r="B89" s="9"/>
      <c r="C89" s="10" t="s">
        <v>87</v>
      </c>
      <c r="D89" s="21" t="s">
        <v>547</v>
      </c>
      <c r="E89" s="15">
        <v>561</v>
      </c>
      <c r="F89" s="15">
        <v>1009.8000000000001</v>
      </c>
      <c r="G89" s="27"/>
      <c r="H89" s="12"/>
    </row>
    <row r="90" spans="1:8" ht="36">
      <c r="A90" s="22">
        <v>1</v>
      </c>
      <c r="B90" s="9"/>
      <c r="C90" s="10" t="s">
        <v>88</v>
      </c>
      <c r="D90" s="21" t="s">
        <v>548</v>
      </c>
      <c r="E90" s="15">
        <v>561</v>
      </c>
      <c r="F90" s="15">
        <v>1009.8000000000001</v>
      </c>
      <c r="G90" s="27"/>
      <c r="H90" s="12"/>
    </row>
    <row r="91" spans="1:8" ht="36">
      <c r="A91" s="22">
        <v>1</v>
      </c>
      <c r="B91" s="9"/>
      <c r="C91" s="10" t="s">
        <v>89</v>
      </c>
      <c r="D91" s="13" t="s">
        <v>549</v>
      </c>
      <c r="E91" s="15">
        <v>561</v>
      </c>
      <c r="F91" s="15">
        <v>1009.8000000000001</v>
      </c>
      <c r="G91" s="27"/>
      <c r="H91" s="12"/>
    </row>
    <row r="92" spans="1:8" ht="84">
      <c r="A92" s="22">
        <v>1</v>
      </c>
      <c r="B92" s="9"/>
      <c r="C92" s="10" t="s">
        <v>90</v>
      </c>
      <c r="D92" s="21" t="s">
        <v>550</v>
      </c>
      <c r="E92" s="15">
        <v>561</v>
      </c>
      <c r="F92" s="15">
        <v>1009.8000000000001</v>
      </c>
      <c r="G92" s="27"/>
      <c r="H92" s="12"/>
    </row>
    <row r="93" spans="1:8" ht="72">
      <c r="A93" s="22">
        <v>1</v>
      </c>
      <c r="B93" s="9"/>
      <c r="C93" s="10" t="s">
        <v>91</v>
      </c>
      <c r="D93" s="14" t="s">
        <v>551</v>
      </c>
      <c r="E93" s="15">
        <v>561</v>
      </c>
      <c r="F93" s="15">
        <v>1009.8000000000001</v>
      </c>
      <c r="G93" s="27"/>
      <c r="H93" s="12"/>
    </row>
    <row r="94" spans="1:8" ht="144">
      <c r="A94" s="22">
        <v>1</v>
      </c>
      <c r="B94" s="9"/>
      <c r="C94" s="28" t="s">
        <v>415</v>
      </c>
      <c r="D94" s="29" t="s">
        <v>447</v>
      </c>
      <c r="E94" s="15">
        <v>561</v>
      </c>
      <c r="F94" s="15">
        <v>1009.8000000000001</v>
      </c>
      <c r="G94" s="27"/>
      <c r="H94" s="12"/>
    </row>
    <row r="95" spans="1:8" ht="36">
      <c r="A95" s="22">
        <v>1</v>
      </c>
      <c r="B95" s="9"/>
      <c r="C95" s="10" t="s">
        <v>92</v>
      </c>
      <c r="D95" s="14" t="s">
        <v>552</v>
      </c>
      <c r="E95" s="15">
        <v>561</v>
      </c>
      <c r="F95" s="15">
        <v>1009.8000000000001</v>
      </c>
      <c r="G95" s="27"/>
      <c r="H95" s="12"/>
    </row>
    <row r="96" spans="1:8" ht="48">
      <c r="A96" s="22">
        <v>1</v>
      </c>
      <c r="B96" s="9"/>
      <c r="C96" s="10" t="s">
        <v>93</v>
      </c>
      <c r="D96" s="21" t="s">
        <v>553</v>
      </c>
      <c r="E96" s="15">
        <v>561</v>
      </c>
      <c r="F96" s="15">
        <v>1009.8000000000001</v>
      </c>
      <c r="G96" s="27"/>
      <c r="H96" s="12"/>
    </row>
    <row r="97" spans="1:8" ht="48">
      <c r="A97" s="22">
        <v>1</v>
      </c>
      <c r="B97" s="9"/>
      <c r="C97" s="10" t="s">
        <v>94</v>
      </c>
      <c r="D97" s="14" t="s">
        <v>554</v>
      </c>
      <c r="E97" s="15">
        <v>561</v>
      </c>
      <c r="F97" s="15">
        <v>1009.8000000000001</v>
      </c>
      <c r="G97" s="27"/>
      <c r="H97" s="12"/>
    </row>
    <row r="98" spans="1:8" ht="48">
      <c r="A98" s="22">
        <v>1</v>
      </c>
      <c r="B98" s="9"/>
      <c r="C98" s="10" t="s">
        <v>95</v>
      </c>
      <c r="D98" s="14" t="s">
        <v>555</v>
      </c>
      <c r="E98" s="15">
        <v>561</v>
      </c>
      <c r="F98" s="15">
        <v>1009.8000000000001</v>
      </c>
      <c r="G98" s="27"/>
      <c r="H98" s="12"/>
    </row>
    <row r="99" spans="1:8" ht="24">
      <c r="A99" s="22">
        <v>1</v>
      </c>
      <c r="B99" s="9"/>
      <c r="C99" s="10" t="s">
        <v>96</v>
      </c>
      <c r="D99" s="14" t="s">
        <v>556</v>
      </c>
      <c r="E99" s="15">
        <v>561</v>
      </c>
      <c r="F99" s="15">
        <v>1009.8000000000001</v>
      </c>
      <c r="G99" s="27"/>
      <c r="H99" s="12"/>
    </row>
    <row r="100" spans="1:8" ht="144">
      <c r="A100" s="22">
        <v>1</v>
      </c>
      <c r="B100" s="9"/>
      <c r="C100" s="10" t="s">
        <v>97</v>
      </c>
      <c r="D100" s="14" t="s">
        <v>557</v>
      </c>
      <c r="E100" s="15">
        <v>561</v>
      </c>
      <c r="F100" s="15">
        <v>1009.8000000000001</v>
      </c>
      <c r="G100" s="27"/>
      <c r="H100" s="12"/>
    </row>
    <row r="101" spans="1:8" ht="72">
      <c r="A101" s="22">
        <v>1</v>
      </c>
      <c r="B101" s="9"/>
      <c r="C101" s="10" t="s">
        <v>98</v>
      </c>
      <c r="D101" s="21" t="s">
        <v>558</v>
      </c>
      <c r="E101" s="15">
        <v>561</v>
      </c>
      <c r="F101" s="15">
        <v>1009.8000000000001</v>
      </c>
      <c r="G101" s="27"/>
      <c r="H101" s="12"/>
    </row>
    <row r="102" spans="1:8" ht="108">
      <c r="A102" s="22">
        <v>1</v>
      </c>
      <c r="B102" s="9"/>
      <c r="C102" s="10" t="s">
        <v>99</v>
      </c>
      <c r="D102" s="13" t="s">
        <v>559</v>
      </c>
      <c r="E102" s="15">
        <v>561</v>
      </c>
      <c r="F102" s="15">
        <v>1009.8000000000001</v>
      </c>
      <c r="G102" s="27"/>
      <c r="H102" s="12"/>
    </row>
    <row r="103" spans="1:8" ht="72">
      <c r="A103" s="22">
        <v>1</v>
      </c>
      <c r="B103" s="9"/>
      <c r="C103" s="10" t="s">
        <v>100</v>
      </c>
      <c r="D103" s="14" t="s">
        <v>560</v>
      </c>
      <c r="E103" s="15">
        <v>561</v>
      </c>
      <c r="F103" s="15">
        <v>1009.8000000000001</v>
      </c>
      <c r="G103" s="27"/>
      <c r="H103" s="12"/>
    </row>
    <row r="104" spans="1:8" ht="72">
      <c r="A104" s="22">
        <v>1</v>
      </c>
      <c r="B104" s="9"/>
      <c r="C104" s="10" t="s">
        <v>101</v>
      </c>
      <c r="D104" s="14" t="s">
        <v>561</v>
      </c>
      <c r="E104" s="15">
        <v>561</v>
      </c>
      <c r="F104" s="15">
        <v>1009.8000000000001</v>
      </c>
      <c r="G104" s="27"/>
      <c r="H104" s="12"/>
    </row>
    <row r="105" spans="1:8" ht="48">
      <c r="A105" s="22">
        <v>1</v>
      </c>
      <c r="B105" s="9"/>
      <c r="C105" s="10" t="s">
        <v>102</v>
      </c>
      <c r="D105" s="21" t="s">
        <v>562</v>
      </c>
      <c r="E105" s="15">
        <v>561</v>
      </c>
      <c r="F105" s="15">
        <v>1009.8000000000001</v>
      </c>
      <c r="G105" s="27"/>
      <c r="H105" s="12"/>
    </row>
    <row r="106" spans="1:8" ht="84">
      <c r="A106" s="22">
        <v>1</v>
      </c>
      <c r="B106" s="9"/>
      <c r="C106" s="10" t="s">
        <v>103</v>
      </c>
      <c r="D106" s="21" t="s">
        <v>563</v>
      </c>
      <c r="E106" s="15">
        <v>561</v>
      </c>
      <c r="F106" s="15">
        <v>1009.8000000000001</v>
      </c>
      <c r="G106" s="27"/>
      <c r="H106" s="12"/>
    </row>
    <row r="107" spans="1:8" ht="36">
      <c r="A107" s="22">
        <v>1</v>
      </c>
      <c r="B107" s="9"/>
      <c r="C107" s="10" t="s">
        <v>104</v>
      </c>
      <c r="D107" s="21" t="s">
        <v>564</v>
      </c>
      <c r="E107" s="15">
        <v>561</v>
      </c>
      <c r="F107" s="15">
        <v>1009.8000000000001</v>
      </c>
      <c r="G107" s="27"/>
      <c r="H107" s="12"/>
    </row>
    <row r="108" spans="1:8" ht="36">
      <c r="A108" s="22">
        <v>1</v>
      </c>
      <c r="B108" s="9"/>
      <c r="C108" s="10" t="s">
        <v>105</v>
      </c>
      <c r="D108" s="13" t="s">
        <v>565</v>
      </c>
      <c r="E108" s="15">
        <v>561</v>
      </c>
      <c r="F108" s="15">
        <v>1009.8000000000001</v>
      </c>
      <c r="G108" s="27"/>
      <c r="H108" s="12"/>
    </row>
    <row r="109" spans="1:8" ht="36">
      <c r="A109" s="22">
        <v>1</v>
      </c>
      <c r="B109" s="9"/>
      <c r="C109" s="10" t="s">
        <v>106</v>
      </c>
      <c r="D109" s="14" t="s">
        <v>566</v>
      </c>
      <c r="E109" s="15">
        <v>561</v>
      </c>
      <c r="F109" s="15">
        <v>1009.8000000000001</v>
      </c>
      <c r="G109" s="27"/>
      <c r="H109" s="12"/>
    </row>
    <row r="110" spans="1:8" ht="216">
      <c r="A110" s="22">
        <v>1</v>
      </c>
      <c r="B110" s="9"/>
      <c r="C110" s="10" t="s">
        <v>107</v>
      </c>
      <c r="D110" s="21" t="s">
        <v>567</v>
      </c>
      <c r="E110" s="15">
        <v>561</v>
      </c>
      <c r="F110" s="15">
        <v>1009.8000000000001</v>
      </c>
      <c r="G110" s="27"/>
      <c r="H110" s="12"/>
    </row>
    <row r="111" spans="1:8" ht="36">
      <c r="A111" s="22">
        <v>1</v>
      </c>
      <c r="B111" s="9"/>
      <c r="C111" s="10" t="s">
        <v>108</v>
      </c>
      <c r="D111" s="21" t="s">
        <v>568</v>
      </c>
      <c r="E111" s="15">
        <v>561</v>
      </c>
      <c r="F111" s="15">
        <v>1009.8000000000001</v>
      </c>
      <c r="G111" s="27"/>
      <c r="H111" s="12"/>
    </row>
    <row r="112" spans="1:8" ht="36">
      <c r="A112" s="22">
        <v>1</v>
      </c>
      <c r="B112" s="9"/>
      <c r="C112" s="10" t="s">
        <v>109</v>
      </c>
      <c r="D112" s="21" t="s">
        <v>569</v>
      </c>
      <c r="E112" s="15">
        <v>561</v>
      </c>
      <c r="F112" s="15">
        <v>1009.8000000000001</v>
      </c>
      <c r="G112" s="27"/>
      <c r="H112" s="12"/>
    </row>
    <row r="113" spans="1:8" ht="60">
      <c r="A113" s="22">
        <v>1</v>
      </c>
      <c r="B113" s="9"/>
      <c r="C113" s="10" t="s">
        <v>110</v>
      </c>
      <c r="D113" s="29" t="s">
        <v>570</v>
      </c>
      <c r="E113" s="15">
        <v>561</v>
      </c>
      <c r="F113" s="15">
        <v>1009.8000000000001</v>
      </c>
      <c r="G113" s="27"/>
      <c r="H113" s="12"/>
    </row>
    <row r="114" spans="1:8" ht="48">
      <c r="A114" s="22">
        <v>1</v>
      </c>
      <c r="B114" s="9"/>
      <c r="C114" s="10" t="s">
        <v>111</v>
      </c>
      <c r="D114" s="14" t="s">
        <v>571</v>
      </c>
      <c r="E114" s="15">
        <v>561</v>
      </c>
      <c r="F114" s="15">
        <v>1009.8000000000001</v>
      </c>
      <c r="G114" s="27"/>
      <c r="H114" s="12"/>
    </row>
    <row r="115" spans="1:8" ht="24">
      <c r="A115" s="22">
        <v>1</v>
      </c>
      <c r="B115" s="9"/>
      <c r="C115" s="10" t="s">
        <v>112</v>
      </c>
      <c r="D115" s="14" t="s">
        <v>572</v>
      </c>
      <c r="E115" s="15">
        <v>561</v>
      </c>
      <c r="F115" s="15">
        <v>1009.8000000000001</v>
      </c>
      <c r="G115" s="27"/>
      <c r="H115" s="12"/>
    </row>
    <row r="116" spans="1:8" ht="120">
      <c r="A116" s="22">
        <v>1</v>
      </c>
      <c r="B116" s="9"/>
      <c r="C116" s="10" t="s">
        <v>113</v>
      </c>
      <c r="D116" s="21" t="s">
        <v>573</v>
      </c>
      <c r="E116" s="15">
        <v>561</v>
      </c>
      <c r="F116" s="15">
        <v>1009.8000000000001</v>
      </c>
      <c r="G116" s="27"/>
      <c r="H116" s="12"/>
    </row>
    <row r="117" spans="1:8">
      <c r="A117" s="22">
        <v>1</v>
      </c>
      <c r="B117" s="9"/>
      <c r="C117" s="10" t="s">
        <v>114</v>
      </c>
      <c r="D117" s="21" t="s">
        <v>574</v>
      </c>
      <c r="E117" s="15">
        <v>561</v>
      </c>
      <c r="F117" s="15">
        <v>1009.8000000000001</v>
      </c>
      <c r="G117" s="27"/>
      <c r="H117" s="12"/>
    </row>
    <row r="118" spans="1:8" ht="96">
      <c r="A118" s="22">
        <v>1</v>
      </c>
      <c r="B118" s="9"/>
      <c r="C118" s="10" t="s">
        <v>115</v>
      </c>
      <c r="D118" s="14" t="s">
        <v>575</v>
      </c>
      <c r="E118" s="15">
        <v>561</v>
      </c>
      <c r="F118" s="15">
        <v>1009.8000000000001</v>
      </c>
      <c r="G118" s="27"/>
      <c r="H118" s="12"/>
    </row>
    <row r="119" spans="1:8" ht="48">
      <c r="A119" s="22">
        <v>1</v>
      </c>
      <c r="B119" s="9"/>
      <c r="C119" s="10" t="s">
        <v>116</v>
      </c>
      <c r="D119" s="14" t="s">
        <v>576</v>
      </c>
      <c r="E119" s="15">
        <v>561</v>
      </c>
      <c r="F119" s="15">
        <v>1009.8000000000001</v>
      </c>
      <c r="G119" s="27"/>
      <c r="H119" s="12"/>
    </row>
    <row r="120" spans="1:8" ht="168">
      <c r="A120" s="22">
        <v>1</v>
      </c>
      <c r="B120" s="9"/>
      <c r="C120" s="10" t="s">
        <v>117</v>
      </c>
      <c r="D120" s="14" t="s">
        <v>577</v>
      </c>
      <c r="E120" s="15">
        <v>561</v>
      </c>
      <c r="F120" s="15">
        <v>1009.8000000000001</v>
      </c>
      <c r="G120" s="27"/>
      <c r="H120" s="12"/>
    </row>
    <row r="121" spans="1:8" ht="60">
      <c r="A121" s="22">
        <v>1</v>
      </c>
      <c r="B121" s="9"/>
      <c r="C121" s="10" t="s">
        <v>118</v>
      </c>
      <c r="D121" s="13" t="s">
        <v>578</v>
      </c>
      <c r="E121" s="15">
        <v>561</v>
      </c>
      <c r="F121" s="15">
        <v>1009.8000000000001</v>
      </c>
      <c r="G121" s="27"/>
      <c r="H121" s="12"/>
    </row>
    <row r="122" spans="1:8" ht="168">
      <c r="A122" s="22">
        <v>1</v>
      </c>
      <c r="B122" s="9"/>
      <c r="C122" s="10" t="s">
        <v>119</v>
      </c>
      <c r="D122" s="14" t="s">
        <v>579</v>
      </c>
      <c r="E122" s="15">
        <v>561</v>
      </c>
      <c r="F122" s="15">
        <v>1009.8000000000001</v>
      </c>
      <c r="G122" s="27"/>
      <c r="H122" s="12"/>
    </row>
    <row r="123" spans="1:8" ht="24">
      <c r="A123" s="22">
        <v>1</v>
      </c>
      <c r="B123" s="9"/>
      <c r="C123" s="10" t="s">
        <v>120</v>
      </c>
      <c r="D123" s="21" t="s">
        <v>580</v>
      </c>
      <c r="E123" s="15">
        <v>561</v>
      </c>
      <c r="F123" s="15">
        <v>1009.8000000000001</v>
      </c>
      <c r="G123" s="27"/>
      <c r="H123" s="12"/>
    </row>
    <row r="124" spans="1:8" ht="204">
      <c r="A124" s="22">
        <v>1</v>
      </c>
      <c r="B124" s="9"/>
      <c r="C124" s="28" t="s">
        <v>416</v>
      </c>
      <c r="D124" s="34" t="s">
        <v>448</v>
      </c>
      <c r="E124" s="15">
        <v>561</v>
      </c>
      <c r="F124" s="15">
        <v>1009.8000000000001</v>
      </c>
      <c r="G124" s="27"/>
      <c r="H124" s="12"/>
    </row>
    <row r="125" spans="1:8" ht="156">
      <c r="A125" s="22">
        <v>1</v>
      </c>
      <c r="B125" s="9"/>
      <c r="C125" s="10" t="s">
        <v>121</v>
      </c>
      <c r="D125" s="21" t="s">
        <v>581</v>
      </c>
      <c r="E125" s="15">
        <v>561</v>
      </c>
      <c r="F125" s="15">
        <v>1009.8000000000001</v>
      </c>
      <c r="G125" s="27"/>
      <c r="H125" s="12"/>
    </row>
    <row r="126" spans="1:8" ht="48">
      <c r="A126" s="22">
        <v>1</v>
      </c>
      <c r="B126" s="9"/>
      <c r="C126" s="10" t="s">
        <v>122</v>
      </c>
      <c r="D126" s="14" t="s">
        <v>582</v>
      </c>
      <c r="E126" s="15">
        <v>561</v>
      </c>
      <c r="F126" s="15">
        <v>1009.8000000000001</v>
      </c>
      <c r="G126" s="27"/>
      <c r="H126" s="12"/>
    </row>
    <row r="127" spans="1:8" ht="144">
      <c r="A127" s="22">
        <v>1</v>
      </c>
      <c r="B127" s="9"/>
      <c r="C127" s="10" t="s">
        <v>123</v>
      </c>
      <c r="D127" s="21" t="s">
        <v>583</v>
      </c>
      <c r="E127" s="15">
        <v>561</v>
      </c>
      <c r="F127" s="15">
        <v>1009.8000000000001</v>
      </c>
      <c r="G127" s="27"/>
      <c r="H127" s="12"/>
    </row>
    <row r="128" spans="1:8" ht="96">
      <c r="A128" s="22">
        <v>1</v>
      </c>
      <c r="B128" s="9"/>
      <c r="C128" s="10" t="s">
        <v>124</v>
      </c>
      <c r="D128" s="21" t="s">
        <v>584</v>
      </c>
      <c r="E128" s="15">
        <v>561</v>
      </c>
      <c r="F128" s="15">
        <v>1009.8000000000001</v>
      </c>
      <c r="G128" s="27"/>
      <c r="H128" s="12"/>
    </row>
    <row r="129" spans="1:8" ht="60">
      <c r="A129" s="22">
        <v>1</v>
      </c>
      <c r="B129" s="9"/>
      <c r="C129" s="10" t="s">
        <v>125</v>
      </c>
      <c r="D129" s="21" t="s">
        <v>585</v>
      </c>
      <c r="E129" s="15">
        <v>561</v>
      </c>
      <c r="F129" s="15">
        <v>1009.8000000000001</v>
      </c>
      <c r="G129" s="27"/>
      <c r="H129" s="12"/>
    </row>
    <row r="130" spans="1:8" ht="72">
      <c r="A130" s="22">
        <v>1</v>
      </c>
      <c r="B130" s="9"/>
      <c r="C130" s="10" t="s">
        <v>126</v>
      </c>
      <c r="D130" s="14" t="s">
        <v>586</v>
      </c>
      <c r="E130" s="15">
        <v>561</v>
      </c>
      <c r="F130" s="15">
        <v>1009.8000000000001</v>
      </c>
      <c r="G130" s="27"/>
      <c r="H130" s="12"/>
    </row>
    <row r="131" spans="1:8" ht="36">
      <c r="A131" s="22">
        <v>1</v>
      </c>
      <c r="B131" s="9"/>
      <c r="C131" s="10" t="s">
        <v>127</v>
      </c>
      <c r="D131" s="14" t="s">
        <v>587</v>
      </c>
      <c r="E131" s="15">
        <v>561</v>
      </c>
      <c r="F131" s="15">
        <v>1009.8000000000001</v>
      </c>
      <c r="G131" s="27"/>
      <c r="H131" s="12"/>
    </row>
    <row r="132" spans="1:8">
      <c r="A132" s="22">
        <v>1</v>
      </c>
      <c r="B132" s="9"/>
      <c r="C132" s="10" t="s">
        <v>128</v>
      </c>
      <c r="D132" s="14" t="s">
        <v>588</v>
      </c>
      <c r="E132" s="15">
        <v>561</v>
      </c>
      <c r="F132" s="15">
        <v>1009.8000000000001</v>
      </c>
      <c r="G132" s="27"/>
      <c r="H132" s="12"/>
    </row>
    <row r="133" spans="1:8" ht="96">
      <c r="A133" s="22">
        <v>1</v>
      </c>
      <c r="B133" s="9"/>
      <c r="C133" s="10" t="s">
        <v>129</v>
      </c>
      <c r="D133" s="13" t="s">
        <v>589</v>
      </c>
      <c r="E133" s="15">
        <v>561</v>
      </c>
      <c r="F133" s="15">
        <v>1009.8000000000001</v>
      </c>
      <c r="G133" s="27"/>
      <c r="H133" s="12"/>
    </row>
    <row r="134" spans="1:8" ht="36">
      <c r="A134" s="22">
        <v>1</v>
      </c>
      <c r="B134" s="9"/>
      <c r="C134" s="10" t="s">
        <v>130</v>
      </c>
      <c r="D134" s="21" t="s">
        <v>590</v>
      </c>
      <c r="E134" s="15">
        <v>561</v>
      </c>
      <c r="F134" s="15">
        <v>1009.8000000000001</v>
      </c>
      <c r="G134" s="27"/>
      <c r="H134" s="12"/>
    </row>
    <row r="135" spans="1:8" ht="36">
      <c r="A135" s="22">
        <v>1</v>
      </c>
      <c r="B135" s="9"/>
      <c r="C135" s="10" t="s">
        <v>131</v>
      </c>
      <c r="D135" s="14" t="s">
        <v>591</v>
      </c>
      <c r="E135" s="15">
        <v>561</v>
      </c>
      <c r="F135" s="15">
        <v>1009.8000000000001</v>
      </c>
      <c r="G135" s="27"/>
      <c r="H135" s="12"/>
    </row>
    <row r="136" spans="1:8" ht="36">
      <c r="A136" s="22">
        <v>1</v>
      </c>
      <c r="B136" s="9"/>
      <c r="C136" s="10" t="s">
        <v>132</v>
      </c>
      <c r="D136" s="21" t="s">
        <v>592</v>
      </c>
      <c r="E136" s="15">
        <v>561</v>
      </c>
      <c r="F136" s="15">
        <v>1009.8000000000001</v>
      </c>
      <c r="G136" s="27"/>
      <c r="H136" s="12"/>
    </row>
    <row r="137" spans="1:8" ht="72">
      <c r="A137" s="22">
        <v>1</v>
      </c>
      <c r="B137" s="9"/>
      <c r="C137" s="10" t="s">
        <v>133</v>
      </c>
      <c r="D137" s="14" t="s">
        <v>593</v>
      </c>
      <c r="E137" s="15">
        <v>561</v>
      </c>
      <c r="F137" s="15">
        <v>1009.8000000000001</v>
      </c>
      <c r="G137" s="27"/>
      <c r="H137" s="12"/>
    </row>
    <row r="138" spans="1:8" ht="60">
      <c r="A138" s="22">
        <v>1</v>
      </c>
      <c r="B138" s="9"/>
      <c r="C138" s="10" t="s">
        <v>134</v>
      </c>
      <c r="D138" s="14" t="s">
        <v>594</v>
      </c>
      <c r="E138" s="15">
        <v>561</v>
      </c>
      <c r="F138" s="15">
        <v>1009.8000000000001</v>
      </c>
      <c r="G138" s="27"/>
      <c r="H138" s="12"/>
    </row>
    <row r="139" spans="1:8" ht="132">
      <c r="A139" s="22">
        <v>1</v>
      </c>
      <c r="B139" s="9"/>
      <c r="C139" s="10" t="s">
        <v>135</v>
      </c>
      <c r="D139" s="14" t="s">
        <v>595</v>
      </c>
      <c r="E139" s="15">
        <v>561</v>
      </c>
      <c r="F139" s="15">
        <v>1009.8000000000001</v>
      </c>
      <c r="G139" s="27"/>
      <c r="H139" s="12"/>
    </row>
    <row r="140" spans="1:8" ht="36">
      <c r="A140" s="22">
        <v>1</v>
      </c>
      <c r="B140" s="9"/>
      <c r="C140" s="10" t="s">
        <v>136</v>
      </c>
      <c r="D140" s="14" t="s">
        <v>596</v>
      </c>
      <c r="E140" s="15">
        <v>561</v>
      </c>
      <c r="F140" s="15">
        <v>1009.8000000000001</v>
      </c>
      <c r="G140" s="27"/>
      <c r="H140" s="12"/>
    </row>
    <row r="141" spans="1:8" ht="72">
      <c r="A141" s="22">
        <v>1</v>
      </c>
      <c r="B141" s="9"/>
      <c r="C141" s="10" t="s">
        <v>137</v>
      </c>
      <c r="D141" s="14" t="s">
        <v>597</v>
      </c>
      <c r="E141" s="15">
        <v>561</v>
      </c>
      <c r="F141" s="15">
        <v>1009.8000000000001</v>
      </c>
      <c r="G141" s="27"/>
      <c r="H141" s="12"/>
    </row>
    <row r="142" spans="1:8" s="25" customFormat="1" ht="132">
      <c r="A142" s="22">
        <v>1</v>
      </c>
      <c r="B142" s="9"/>
      <c r="C142" s="10" t="s">
        <v>417</v>
      </c>
      <c r="D142" s="14" t="s">
        <v>449</v>
      </c>
      <c r="E142" s="15">
        <v>561</v>
      </c>
      <c r="F142" s="15">
        <v>1009.8000000000001</v>
      </c>
      <c r="G142" s="27"/>
      <c r="H142" s="12"/>
    </row>
    <row r="143" spans="1:8" ht="144">
      <c r="A143" s="22">
        <v>1</v>
      </c>
      <c r="B143" s="9"/>
      <c r="C143" s="10" t="s">
        <v>138</v>
      </c>
      <c r="D143" s="14" t="s">
        <v>598</v>
      </c>
      <c r="E143" s="15">
        <v>561</v>
      </c>
      <c r="F143" s="15">
        <v>1009.8000000000001</v>
      </c>
      <c r="G143" s="27"/>
      <c r="H143" s="12"/>
    </row>
    <row r="144" spans="1:8" ht="108">
      <c r="A144" s="22">
        <v>1</v>
      </c>
      <c r="B144" s="9"/>
      <c r="C144" s="10" t="s">
        <v>139</v>
      </c>
      <c r="D144" s="14" t="s">
        <v>140</v>
      </c>
      <c r="E144" s="15">
        <v>561</v>
      </c>
      <c r="F144" s="15">
        <v>1009.8000000000001</v>
      </c>
      <c r="G144" s="27"/>
      <c r="H144" s="12"/>
    </row>
    <row r="145" spans="1:8" ht="108">
      <c r="A145" s="22">
        <v>1</v>
      </c>
      <c r="B145" s="9"/>
      <c r="C145" s="10" t="s">
        <v>141</v>
      </c>
      <c r="D145" s="14" t="s">
        <v>599</v>
      </c>
      <c r="E145" s="15">
        <v>561</v>
      </c>
      <c r="F145" s="15">
        <v>1009.8000000000001</v>
      </c>
      <c r="G145" s="27"/>
      <c r="H145" s="12"/>
    </row>
    <row r="146" spans="1:8" ht="288">
      <c r="A146" s="22">
        <v>1</v>
      </c>
      <c r="B146" s="9"/>
      <c r="C146" s="10" t="s">
        <v>142</v>
      </c>
      <c r="D146" s="14" t="s">
        <v>600</v>
      </c>
      <c r="E146" s="15">
        <v>561</v>
      </c>
      <c r="F146" s="15">
        <v>1009.8000000000001</v>
      </c>
      <c r="G146" s="27"/>
      <c r="H146" s="12"/>
    </row>
    <row r="147" spans="1:8" ht="204">
      <c r="A147" s="22">
        <v>1</v>
      </c>
      <c r="B147" s="9"/>
      <c r="C147" s="10" t="s">
        <v>143</v>
      </c>
      <c r="D147" s="14" t="s">
        <v>601</v>
      </c>
      <c r="E147" s="15">
        <v>561</v>
      </c>
      <c r="F147" s="15">
        <v>1009.8000000000001</v>
      </c>
      <c r="G147" s="27"/>
      <c r="H147" s="12"/>
    </row>
    <row r="148" spans="1:8" ht="96">
      <c r="A148" s="22">
        <v>1</v>
      </c>
      <c r="B148" s="9"/>
      <c r="C148" s="10" t="s">
        <v>144</v>
      </c>
      <c r="D148" s="14" t="s">
        <v>602</v>
      </c>
      <c r="E148" s="15">
        <v>561</v>
      </c>
      <c r="F148" s="15">
        <v>1009.8000000000001</v>
      </c>
      <c r="G148" s="27"/>
      <c r="H148" s="12"/>
    </row>
    <row r="149" spans="1:8" ht="48">
      <c r="A149" s="22">
        <v>1</v>
      </c>
      <c r="B149" s="9"/>
      <c r="C149" s="10" t="s">
        <v>145</v>
      </c>
      <c r="D149" s="21" t="s">
        <v>603</v>
      </c>
      <c r="E149" s="15">
        <v>561</v>
      </c>
      <c r="F149" s="15">
        <v>1009.8000000000001</v>
      </c>
      <c r="G149" s="27"/>
      <c r="H149" s="12"/>
    </row>
    <row r="150" spans="1:8" ht="132">
      <c r="A150" s="22">
        <v>1</v>
      </c>
      <c r="B150" s="9"/>
      <c r="C150" s="10" t="s">
        <v>146</v>
      </c>
      <c r="D150" s="21" t="s">
        <v>604</v>
      </c>
      <c r="E150" s="15">
        <v>561</v>
      </c>
      <c r="F150" s="15">
        <v>1009.8000000000001</v>
      </c>
      <c r="G150" s="27"/>
      <c r="H150" s="12"/>
    </row>
    <row r="151" spans="1:8" ht="108">
      <c r="A151" s="22">
        <v>1</v>
      </c>
      <c r="B151" s="9"/>
      <c r="C151" s="10" t="s">
        <v>147</v>
      </c>
      <c r="D151" s="21" t="s">
        <v>605</v>
      </c>
      <c r="E151" s="15">
        <v>561</v>
      </c>
      <c r="F151" s="15">
        <v>1009.8000000000001</v>
      </c>
      <c r="G151" s="27"/>
      <c r="H151" s="12"/>
    </row>
    <row r="152" spans="1:8" ht="72">
      <c r="A152" s="22">
        <v>1</v>
      </c>
      <c r="B152" s="9"/>
      <c r="C152" s="10" t="s">
        <v>418</v>
      </c>
      <c r="D152" s="21" t="s">
        <v>465</v>
      </c>
      <c r="E152" s="15">
        <v>561</v>
      </c>
      <c r="F152" s="15">
        <v>1009.8000000000001</v>
      </c>
      <c r="G152" s="27"/>
      <c r="H152" s="12"/>
    </row>
    <row r="153" spans="1:8" ht="252">
      <c r="A153" s="22">
        <v>1</v>
      </c>
      <c r="B153" s="9"/>
      <c r="C153" s="10" t="s">
        <v>419</v>
      </c>
      <c r="D153" s="21" t="s">
        <v>466</v>
      </c>
      <c r="E153" s="15">
        <v>561</v>
      </c>
      <c r="F153" s="15">
        <v>1009.8000000000001</v>
      </c>
      <c r="G153" s="27"/>
      <c r="H153" s="12"/>
    </row>
    <row r="154" spans="1:8" ht="216">
      <c r="A154" s="22">
        <v>1</v>
      </c>
      <c r="B154" s="9"/>
      <c r="C154" s="10" t="s">
        <v>148</v>
      </c>
      <c r="D154" s="14" t="s">
        <v>607</v>
      </c>
      <c r="E154" s="15">
        <v>561</v>
      </c>
      <c r="F154" s="15">
        <v>1009.8000000000001</v>
      </c>
      <c r="G154" s="27"/>
      <c r="H154" s="12"/>
    </row>
    <row r="155" spans="1:8" ht="156">
      <c r="A155" s="22">
        <v>1</v>
      </c>
      <c r="B155" s="9"/>
      <c r="C155" s="10" t="s">
        <v>149</v>
      </c>
      <c r="D155" s="13" t="s">
        <v>606</v>
      </c>
      <c r="E155" s="15">
        <v>561</v>
      </c>
      <c r="F155" s="15">
        <v>1009.8000000000001</v>
      </c>
      <c r="G155" s="27"/>
      <c r="H155" s="12"/>
    </row>
    <row r="156" spans="1:8" ht="96">
      <c r="A156" s="22">
        <v>1</v>
      </c>
      <c r="B156" s="9"/>
      <c r="C156" s="10" t="s">
        <v>150</v>
      </c>
      <c r="D156" s="14" t="s">
        <v>608</v>
      </c>
      <c r="E156" s="15">
        <v>561</v>
      </c>
      <c r="F156" s="15">
        <v>1009.8000000000001</v>
      </c>
      <c r="G156" s="27"/>
      <c r="H156" s="12"/>
    </row>
    <row r="157" spans="1:8" ht="84">
      <c r="A157" s="22">
        <v>1</v>
      </c>
      <c r="B157" s="9"/>
      <c r="C157" s="10" t="s">
        <v>151</v>
      </c>
      <c r="D157" s="14" t="s">
        <v>152</v>
      </c>
      <c r="E157" s="15">
        <v>561</v>
      </c>
      <c r="F157" s="15">
        <v>1009.8000000000001</v>
      </c>
      <c r="G157" s="27"/>
      <c r="H157" s="12"/>
    </row>
    <row r="158" spans="1:8" ht="168">
      <c r="A158" s="22">
        <v>1</v>
      </c>
      <c r="B158" s="9"/>
      <c r="C158" s="10" t="s">
        <v>153</v>
      </c>
      <c r="D158" s="14" t="s">
        <v>609</v>
      </c>
      <c r="E158" s="15">
        <v>561</v>
      </c>
      <c r="F158" s="15">
        <v>1009.8000000000001</v>
      </c>
      <c r="G158" s="27"/>
      <c r="H158" s="12"/>
    </row>
    <row r="159" spans="1:8" ht="96">
      <c r="A159" s="22">
        <v>1</v>
      </c>
      <c r="B159" s="9"/>
      <c r="C159" s="10" t="s">
        <v>154</v>
      </c>
      <c r="D159" s="21" t="s">
        <v>610</v>
      </c>
      <c r="E159" s="15">
        <v>561</v>
      </c>
      <c r="F159" s="15">
        <v>1009.8000000000001</v>
      </c>
      <c r="G159" s="27"/>
      <c r="H159" s="12"/>
    </row>
    <row r="160" spans="1:8" ht="96">
      <c r="A160" s="22">
        <v>1</v>
      </c>
      <c r="B160" s="9"/>
      <c r="C160" s="10" t="s">
        <v>155</v>
      </c>
      <c r="D160" s="14" t="s">
        <v>611</v>
      </c>
      <c r="E160" s="15">
        <v>561</v>
      </c>
      <c r="F160" s="15">
        <v>1009.8000000000001</v>
      </c>
      <c r="G160" s="27"/>
      <c r="H160" s="12"/>
    </row>
    <row r="161" spans="1:8" ht="168">
      <c r="A161" s="22">
        <v>1</v>
      </c>
      <c r="B161" s="9"/>
      <c r="C161" s="10" t="s">
        <v>156</v>
      </c>
      <c r="D161" s="13" t="s">
        <v>612</v>
      </c>
      <c r="E161" s="15">
        <v>561</v>
      </c>
      <c r="F161" s="15">
        <v>1009.8000000000001</v>
      </c>
      <c r="G161" s="27"/>
      <c r="H161" s="12"/>
    </row>
    <row r="162" spans="1:8" ht="48">
      <c r="A162" s="22">
        <v>1</v>
      </c>
      <c r="B162" s="9"/>
      <c r="C162" s="10" t="s">
        <v>157</v>
      </c>
      <c r="D162" s="21" t="s">
        <v>613</v>
      </c>
      <c r="E162" s="15">
        <v>561</v>
      </c>
      <c r="F162" s="15">
        <v>1009.8000000000001</v>
      </c>
      <c r="G162" s="27"/>
      <c r="H162" s="12"/>
    </row>
    <row r="163" spans="1:8">
      <c r="A163" s="22">
        <v>1</v>
      </c>
      <c r="B163" s="9"/>
      <c r="C163" s="10" t="s">
        <v>158</v>
      </c>
      <c r="D163" s="13" t="s">
        <v>614</v>
      </c>
      <c r="E163" s="15">
        <v>561</v>
      </c>
      <c r="F163" s="15">
        <v>1009.8000000000001</v>
      </c>
      <c r="G163" s="27"/>
      <c r="H163" s="12"/>
    </row>
    <row r="164" spans="1:8" ht="72">
      <c r="A164" s="22">
        <v>1</v>
      </c>
      <c r="B164" s="9"/>
      <c r="C164" s="10" t="s">
        <v>159</v>
      </c>
      <c r="D164" s="13" t="s">
        <v>615</v>
      </c>
      <c r="E164" s="15">
        <v>561</v>
      </c>
      <c r="F164" s="15">
        <v>1009.8000000000001</v>
      </c>
      <c r="G164" s="27"/>
      <c r="H164" s="12"/>
    </row>
    <row r="165" spans="1:8" ht="409.5">
      <c r="A165" s="22">
        <v>1</v>
      </c>
      <c r="B165" s="9"/>
      <c r="C165" s="10" t="s">
        <v>160</v>
      </c>
      <c r="D165" s="14" t="s">
        <v>616</v>
      </c>
      <c r="E165" s="15">
        <v>561</v>
      </c>
      <c r="F165" s="15">
        <v>1009.8000000000001</v>
      </c>
      <c r="G165" s="27"/>
      <c r="H165" s="12"/>
    </row>
    <row r="166" spans="1:8" ht="117.75" customHeight="1">
      <c r="A166" s="22">
        <v>1</v>
      </c>
      <c r="B166" s="9"/>
      <c r="C166" s="17" t="s">
        <v>161</v>
      </c>
      <c r="D166" s="18" t="s">
        <v>617</v>
      </c>
      <c r="E166" s="15">
        <v>561</v>
      </c>
      <c r="F166" s="15">
        <v>1009.8000000000001</v>
      </c>
      <c r="G166" s="27"/>
      <c r="H166" s="12"/>
    </row>
    <row r="167" spans="1:8" ht="96">
      <c r="A167" s="22">
        <v>1</v>
      </c>
      <c r="B167" s="9"/>
      <c r="C167" s="10" t="s">
        <v>162</v>
      </c>
      <c r="D167" s="21" t="s">
        <v>618</v>
      </c>
      <c r="E167" s="15">
        <v>561</v>
      </c>
      <c r="F167" s="15">
        <v>1009.8000000000001</v>
      </c>
      <c r="G167" s="27"/>
      <c r="H167" s="12"/>
    </row>
    <row r="168" spans="1:8" ht="96">
      <c r="A168" s="22">
        <v>1</v>
      </c>
      <c r="B168" s="9"/>
      <c r="C168" s="10" t="s">
        <v>163</v>
      </c>
      <c r="D168" s="14" t="s">
        <v>619</v>
      </c>
      <c r="E168" s="15">
        <v>561</v>
      </c>
      <c r="F168" s="15">
        <v>1009.8000000000001</v>
      </c>
      <c r="G168" s="27"/>
      <c r="H168" s="12"/>
    </row>
    <row r="169" spans="1:8" ht="24">
      <c r="A169" s="22">
        <v>1</v>
      </c>
      <c r="B169" s="9"/>
      <c r="C169" s="10" t="s">
        <v>164</v>
      </c>
      <c r="D169" s="13" t="s">
        <v>620</v>
      </c>
      <c r="E169" s="15">
        <v>561</v>
      </c>
      <c r="F169" s="15">
        <v>1009.8000000000001</v>
      </c>
      <c r="G169" s="27"/>
      <c r="H169" s="12"/>
    </row>
    <row r="170" spans="1:8" ht="192">
      <c r="A170" s="22">
        <v>1</v>
      </c>
      <c r="B170" s="9"/>
      <c r="C170" s="10" t="s">
        <v>165</v>
      </c>
      <c r="D170" s="13" t="s">
        <v>621</v>
      </c>
      <c r="E170" s="15">
        <v>561</v>
      </c>
      <c r="F170" s="15">
        <v>1009.8000000000001</v>
      </c>
      <c r="G170" s="27"/>
      <c r="H170" s="12"/>
    </row>
    <row r="171" spans="1:8" ht="168">
      <c r="A171" s="22" t="s">
        <v>888</v>
      </c>
      <c r="B171" s="9"/>
      <c r="C171" s="10" t="s">
        <v>887</v>
      </c>
      <c r="D171" s="13" t="s">
        <v>891</v>
      </c>
      <c r="E171" s="15">
        <v>561</v>
      </c>
      <c r="F171" s="15">
        <v>1009.8000000000001</v>
      </c>
      <c r="G171" s="27"/>
      <c r="H171" s="12"/>
    </row>
    <row r="172" spans="1:8" ht="120">
      <c r="A172" s="22" t="s">
        <v>888</v>
      </c>
      <c r="B172" s="9"/>
      <c r="C172" s="10" t="s">
        <v>890</v>
      </c>
      <c r="D172" s="13" t="s">
        <v>892</v>
      </c>
      <c r="E172" s="15">
        <v>561</v>
      </c>
      <c r="F172" s="15">
        <v>1009.8000000000001</v>
      </c>
      <c r="G172" s="27"/>
      <c r="H172" s="12"/>
    </row>
    <row r="173" spans="1:8" ht="96">
      <c r="A173" s="22">
        <v>2</v>
      </c>
      <c r="B173" s="9"/>
      <c r="C173" s="10" t="s">
        <v>9</v>
      </c>
      <c r="D173" s="34" t="s">
        <v>622</v>
      </c>
      <c r="E173" s="15">
        <v>578</v>
      </c>
      <c r="F173" s="15">
        <v>1040.4000000000001</v>
      </c>
      <c r="G173" s="27"/>
      <c r="H173" s="12"/>
    </row>
    <row r="174" spans="1:8" ht="168">
      <c r="A174" s="22">
        <v>2</v>
      </c>
      <c r="B174" s="9"/>
      <c r="C174" s="10" t="s">
        <v>166</v>
      </c>
      <c r="D174" s="34" t="s">
        <v>623</v>
      </c>
      <c r="E174" s="15">
        <v>578</v>
      </c>
      <c r="F174" s="15">
        <v>1040.4000000000001</v>
      </c>
      <c r="G174" s="27"/>
      <c r="H174" s="12"/>
    </row>
    <row r="175" spans="1:8" ht="36">
      <c r="A175" s="22">
        <v>2</v>
      </c>
      <c r="B175" s="9"/>
      <c r="C175" s="10" t="s">
        <v>4</v>
      </c>
      <c r="D175" s="34" t="s">
        <v>624</v>
      </c>
      <c r="E175" s="15">
        <v>578</v>
      </c>
      <c r="F175" s="15">
        <v>1040.4000000000001</v>
      </c>
      <c r="G175" s="27"/>
      <c r="H175" s="12"/>
    </row>
    <row r="176" spans="1:8" ht="192">
      <c r="A176" s="22">
        <v>2</v>
      </c>
      <c r="B176" s="9"/>
      <c r="C176" s="10" t="s">
        <v>167</v>
      </c>
      <c r="D176" s="29" t="s">
        <v>625</v>
      </c>
      <c r="E176" s="15">
        <v>578</v>
      </c>
      <c r="F176" s="15">
        <v>1040.4000000000001</v>
      </c>
      <c r="G176" s="27"/>
      <c r="H176" s="12"/>
    </row>
    <row r="177" spans="1:8" ht="144">
      <c r="A177" s="22">
        <v>2</v>
      </c>
      <c r="B177" s="9"/>
      <c r="C177" s="28" t="s">
        <v>421</v>
      </c>
      <c r="D177" s="29" t="s">
        <v>450</v>
      </c>
      <c r="E177" s="15">
        <v>578</v>
      </c>
      <c r="F177" s="15">
        <v>1040.4000000000001</v>
      </c>
      <c r="G177" s="27"/>
      <c r="H177" s="12"/>
    </row>
    <row r="178" spans="1:8" ht="36">
      <c r="A178" s="22">
        <v>2</v>
      </c>
      <c r="B178" s="9"/>
      <c r="C178" s="10" t="s">
        <v>168</v>
      </c>
      <c r="D178" s="34" t="s">
        <v>626</v>
      </c>
      <c r="E178" s="15">
        <v>578</v>
      </c>
      <c r="F178" s="15">
        <v>1040.4000000000001</v>
      </c>
      <c r="G178" s="27"/>
      <c r="H178" s="12"/>
    </row>
    <row r="179" spans="1:8" ht="96">
      <c r="A179" s="22">
        <v>2</v>
      </c>
      <c r="B179" s="9"/>
      <c r="C179" s="10" t="s">
        <v>169</v>
      </c>
      <c r="D179" s="29" t="s">
        <v>627</v>
      </c>
      <c r="E179" s="15">
        <v>578</v>
      </c>
      <c r="F179" s="15">
        <v>1040.4000000000001</v>
      </c>
      <c r="G179" s="27"/>
      <c r="H179" s="12"/>
    </row>
    <row r="180" spans="1:8" ht="120">
      <c r="A180" s="22">
        <v>2</v>
      </c>
      <c r="B180" s="9"/>
      <c r="C180" s="10" t="s">
        <v>170</v>
      </c>
      <c r="D180" s="34" t="s">
        <v>628</v>
      </c>
      <c r="E180" s="15">
        <v>578</v>
      </c>
      <c r="F180" s="15">
        <v>1040.4000000000001</v>
      </c>
      <c r="G180" s="27"/>
      <c r="H180" s="12"/>
    </row>
    <row r="181" spans="1:8" ht="108">
      <c r="A181" s="22">
        <v>2</v>
      </c>
      <c r="B181" s="9"/>
      <c r="C181" s="10" t="s">
        <v>171</v>
      </c>
      <c r="D181" s="29" t="s">
        <v>629</v>
      </c>
      <c r="E181" s="15">
        <v>578</v>
      </c>
      <c r="F181" s="15">
        <v>1040.4000000000001</v>
      </c>
      <c r="G181" s="27"/>
      <c r="H181" s="12"/>
    </row>
    <row r="182" spans="1:8" ht="72">
      <c r="A182" s="22">
        <v>2</v>
      </c>
      <c r="B182" s="9"/>
      <c r="C182" s="10" t="s">
        <v>172</v>
      </c>
      <c r="D182" s="34" t="s">
        <v>630</v>
      </c>
      <c r="E182" s="15">
        <v>578</v>
      </c>
      <c r="F182" s="15">
        <v>1040.4000000000001</v>
      </c>
      <c r="G182" s="27"/>
      <c r="H182" s="12"/>
    </row>
    <row r="183" spans="1:8" ht="144">
      <c r="A183" s="22">
        <v>2</v>
      </c>
      <c r="B183" s="9"/>
      <c r="C183" s="10" t="s">
        <v>173</v>
      </c>
      <c r="D183" s="29" t="s">
        <v>631</v>
      </c>
      <c r="E183" s="15">
        <v>578</v>
      </c>
      <c r="F183" s="15">
        <v>1040.4000000000001</v>
      </c>
      <c r="G183" s="27"/>
      <c r="H183" s="12"/>
    </row>
    <row r="184" spans="1:8" ht="36">
      <c r="A184" s="22">
        <v>2</v>
      </c>
      <c r="B184" s="9"/>
      <c r="C184" s="10" t="s">
        <v>174</v>
      </c>
      <c r="D184" s="29" t="s">
        <v>632</v>
      </c>
      <c r="E184" s="15">
        <v>578</v>
      </c>
      <c r="F184" s="15">
        <v>1040.4000000000001</v>
      </c>
      <c r="G184" s="27"/>
      <c r="H184" s="12"/>
    </row>
    <row r="185" spans="1:8" ht="108">
      <c r="A185" s="22">
        <v>2</v>
      </c>
      <c r="B185" s="9"/>
      <c r="C185" s="10" t="s">
        <v>175</v>
      </c>
      <c r="D185" s="29" t="s">
        <v>633</v>
      </c>
      <c r="E185" s="15">
        <v>578</v>
      </c>
      <c r="F185" s="15">
        <v>1040.4000000000001</v>
      </c>
      <c r="G185" s="27"/>
      <c r="H185" s="12"/>
    </row>
    <row r="186" spans="1:8" ht="60">
      <c r="A186" s="22">
        <v>2</v>
      </c>
      <c r="B186" s="9"/>
      <c r="C186" s="10" t="s">
        <v>176</v>
      </c>
      <c r="D186" s="29" t="s">
        <v>634</v>
      </c>
      <c r="E186" s="15">
        <v>578</v>
      </c>
      <c r="F186" s="15">
        <v>1040.4000000000001</v>
      </c>
      <c r="G186" s="27"/>
      <c r="H186" s="12"/>
    </row>
    <row r="187" spans="1:8" ht="72">
      <c r="A187" s="22">
        <v>2</v>
      </c>
      <c r="B187" s="9"/>
      <c r="C187" s="10" t="s">
        <v>177</v>
      </c>
      <c r="D187" s="34" t="s">
        <v>635</v>
      </c>
      <c r="E187" s="15">
        <v>578</v>
      </c>
      <c r="F187" s="15">
        <v>1040.4000000000001</v>
      </c>
      <c r="G187" s="27"/>
      <c r="H187" s="12"/>
    </row>
    <row r="188" spans="1:8" ht="72">
      <c r="A188" s="22">
        <v>2</v>
      </c>
      <c r="B188" s="9"/>
      <c r="C188" s="28" t="s">
        <v>422</v>
      </c>
      <c r="D188" s="34" t="s">
        <v>636</v>
      </c>
      <c r="E188" s="15">
        <v>578</v>
      </c>
      <c r="F188" s="15">
        <v>1040.4000000000001</v>
      </c>
      <c r="G188" s="27"/>
      <c r="H188" s="12"/>
    </row>
    <row r="189" spans="1:8" ht="384">
      <c r="A189" s="22">
        <v>2</v>
      </c>
      <c r="B189" s="9"/>
      <c r="C189" s="10" t="s">
        <v>178</v>
      </c>
      <c r="D189" s="34" t="s">
        <v>637</v>
      </c>
      <c r="E189" s="15">
        <v>578</v>
      </c>
      <c r="F189" s="15">
        <v>1040.4000000000001</v>
      </c>
      <c r="G189" s="27"/>
      <c r="H189" s="12"/>
    </row>
    <row r="190" spans="1:8" ht="84">
      <c r="A190" s="22">
        <v>2</v>
      </c>
      <c r="B190" s="9"/>
      <c r="C190" s="10" t="s">
        <v>179</v>
      </c>
      <c r="D190" s="29" t="s">
        <v>638</v>
      </c>
      <c r="E190" s="15">
        <v>578</v>
      </c>
      <c r="F190" s="15">
        <v>1040.4000000000001</v>
      </c>
      <c r="G190" s="27"/>
      <c r="H190" s="12"/>
    </row>
    <row r="191" spans="1:8" ht="60">
      <c r="A191" s="22">
        <v>2</v>
      </c>
      <c r="B191" s="9"/>
      <c r="C191" s="10" t="s">
        <v>180</v>
      </c>
      <c r="D191" s="29" t="s">
        <v>639</v>
      </c>
      <c r="E191" s="15">
        <v>578</v>
      </c>
      <c r="F191" s="15">
        <v>1040.4000000000001</v>
      </c>
      <c r="G191" s="27"/>
      <c r="H191" s="12"/>
    </row>
    <row r="192" spans="1:8" ht="120">
      <c r="A192" s="22">
        <v>2</v>
      </c>
      <c r="B192" s="9"/>
      <c r="C192" s="10" t="s">
        <v>181</v>
      </c>
      <c r="D192" s="29" t="s">
        <v>640</v>
      </c>
      <c r="E192" s="15">
        <v>578</v>
      </c>
      <c r="F192" s="15">
        <v>1040.4000000000001</v>
      </c>
      <c r="G192" s="27"/>
      <c r="H192" s="12"/>
    </row>
    <row r="193" spans="1:8" ht="108">
      <c r="A193" s="22">
        <v>2</v>
      </c>
      <c r="B193" s="9"/>
      <c r="C193" s="10" t="s">
        <v>182</v>
      </c>
      <c r="D193" s="29" t="s">
        <v>641</v>
      </c>
      <c r="E193" s="15">
        <v>578</v>
      </c>
      <c r="F193" s="15">
        <v>1040.4000000000001</v>
      </c>
      <c r="G193" s="27"/>
      <c r="H193" s="12"/>
    </row>
    <row r="194" spans="1:8" ht="36">
      <c r="A194" s="22">
        <v>2</v>
      </c>
      <c r="B194" s="9"/>
      <c r="C194" s="10" t="s">
        <v>183</v>
      </c>
      <c r="D194" s="29" t="s">
        <v>642</v>
      </c>
      <c r="E194" s="15">
        <v>578</v>
      </c>
      <c r="F194" s="15">
        <v>1040.4000000000001</v>
      </c>
      <c r="G194" s="27"/>
      <c r="H194" s="12"/>
    </row>
    <row r="195" spans="1:8" ht="396">
      <c r="A195" s="22">
        <v>2</v>
      </c>
      <c r="B195" s="9"/>
      <c r="C195" s="16" t="s">
        <v>184</v>
      </c>
      <c r="D195" s="39" t="s">
        <v>643</v>
      </c>
      <c r="E195" s="15">
        <v>578</v>
      </c>
      <c r="F195" s="15">
        <v>1040.4000000000001</v>
      </c>
      <c r="G195" s="27"/>
      <c r="H195" s="12"/>
    </row>
    <row r="196" spans="1:8" ht="36">
      <c r="A196" s="22">
        <v>2</v>
      </c>
      <c r="B196" s="9"/>
      <c r="C196" s="10" t="s">
        <v>185</v>
      </c>
      <c r="D196" s="34" t="s">
        <v>644</v>
      </c>
      <c r="E196" s="15">
        <v>578</v>
      </c>
      <c r="F196" s="15">
        <v>1040.4000000000001</v>
      </c>
      <c r="G196" s="27"/>
      <c r="H196" s="12"/>
    </row>
    <row r="197" spans="1:8" ht="36">
      <c r="A197" s="22">
        <v>2</v>
      </c>
      <c r="B197" s="9"/>
      <c r="C197" s="10" t="s">
        <v>186</v>
      </c>
      <c r="D197" s="29" t="s">
        <v>645</v>
      </c>
      <c r="E197" s="15">
        <v>578</v>
      </c>
      <c r="F197" s="15">
        <v>1040.4000000000001</v>
      </c>
      <c r="G197" s="27"/>
      <c r="H197" s="12"/>
    </row>
    <row r="198" spans="1:8" ht="120">
      <c r="A198" s="22">
        <v>2</v>
      </c>
      <c r="B198" s="9"/>
      <c r="C198" s="10" t="s">
        <v>187</v>
      </c>
      <c r="D198" s="29" t="s">
        <v>646</v>
      </c>
      <c r="E198" s="15">
        <v>578</v>
      </c>
      <c r="F198" s="15">
        <v>1040.4000000000001</v>
      </c>
      <c r="G198" s="27"/>
      <c r="H198" s="12"/>
    </row>
    <row r="199" spans="1:8" ht="36">
      <c r="A199" s="22">
        <v>2</v>
      </c>
      <c r="B199" s="9"/>
      <c r="C199" s="10" t="s">
        <v>188</v>
      </c>
      <c r="D199" s="29" t="s">
        <v>189</v>
      </c>
      <c r="E199" s="15">
        <v>578</v>
      </c>
      <c r="F199" s="15">
        <v>1040.4000000000001</v>
      </c>
      <c r="G199" s="27"/>
      <c r="H199" s="12"/>
    </row>
    <row r="200" spans="1:8" ht="264">
      <c r="A200" s="22">
        <v>2</v>
      </c>
      <c r="B200" s="9"/>
      <c r="C200" s="10" t="s">
        <v>190</v>
      </c>
      <c r="D200" s="34" t="s">
        <v>647</v>
      </c>
      <c r="E200" s="15">
        <v>578</v>
      </c>
      <c r="F200" s="15">
        <v>1040.4000000000001</v>
      </c>
      <c r="G200" s="27"/>
      <c r="H200" s="12"/>
    </row>
    <row r="201" spans="1:8" ht="180">
      <c r="A201" s="22">
        <v>2</v>
      </c>
      <c r="B201" s="9"/>
      <c r="C201" s="10" t="s">
        <v>191</v>
      </c>
      <c r="D201" s="29" t="s">
        <v>648</v>
      </c>
      <c r="E201" s="15">
        <v>578</v>
      </c>
      <c r="F201" s="15">
        <v>1040.4000000000001</v>
      </c>
      <c r="G201" s="27"/>
      <c r="H201" s="12"/>
    </row>
    <row r="202" spans="1:8" ht="84">
      <c r="A202" s="22">
        <v>2</v>
      </c>
      <c r="B202" s="9"/>
      <c r="C202" s="10" t="s">
        <v>192</v>
      </c>
      <c r="D202" s="34" t="s">
        <v>649</v>
      </c>
      <c r="E202" s="15">
        <v>578</v>
      </c>
      <c r="F202" s="15">
        <v>1040.4000000000001</v>
      </c>
      <c r="G202" s="27"/>
      <c r="H202" s="12"/>
    </row>
    <row r="203" spans="1:8" ht="84">
      <c r="A203" s="22">
        <v>2</v>
      </c>
      <c r="B203" s="9"/>
      <c r="C203" s="10" t="s">
        <v>193</v>
      </c>
      <c r="D203" s="29" t="s">
        <v>650</v>
      </c>
      <c r="E203" s="15">
        <v>578</v>
      </c>
      <c r="F203" s="15">
        <v>1040.4000000000001</v>
      </c>
      <c r="G203" s="27"/>
      <c r="H203" s="12"/>
    </row>
    <row r="204" spans="1:8" ht="60">
      <c r="A204" s="22">
        <v>2</v>
      </c>
      <c r="B204" s="9"/>
      <c r="C204" s="10" t="s">
        <v>194</v>
      </c>
      <c r="D204" s="29" t="s">
        <v>651</v>
      </c>
      <c r="E204" s="15">
        <v>578</v>
      </c>
      <c r="F204" s="15">
        <v>1040.4000000000001</v>
      </c>
      <c r="G204" s="27"/>
      <c r="H204" s="12"/>
    </row>
    <row r="205" spans="1:8" ht="24">
      <c r="A205" s="22">
        <v>2</v>
      </c>
      <c r="B205" s="9"/>
      <c r="C205" s="10" t="s">
        <v>195</v>
      </c>
      <c r="D205" s="34" t="s">
        <v>652</v>
      </c>
      <c r="E205" s="15">
        <v>578</v>
      </c>
      <c r="F205" s="15">
        <v>1040.4000000000001</v>
      </c>
      <c r="G205" s="27"/>
      <c r="H205" s="12"/>
    </row>
    <row r="206" spans="1:8" ht="36">
      <c r="A206" s="22">
        <v>2</v>
      </c>
      <c r="B206" s="9"/>
      <c r="C206" s="10" t="s">
        <v>196</v>
      </c>
      <c r="D206" s="34" t="s">
        <v>653</v>
      </c>
      <c r="E206" s="15">
        <v>578</v>
      </c>
      <c r="F206" s="15">
        <v>1040.4000000000001</v>
      </c>
      <c r="G206" s="27"/>
      <c r="H206" s="12"/>
    </row>
    <row r="207" spans="1:8" ht="48">
      <c r="A207" s="22">
        <v>2</v>
      </c>
      <c r="B207" s="9"/>
      <c r="C207" s="10" t="s">
        <v>197</v>
      </c>
      <c r="D207" s="29" t="s">
        <v>654</v>
      </c>
      <c r="E207" s="15">
        <v>578</v>
      </c>
      <c r="F207" s="15">
        <v>1040.4000000000001</v>
      </c>
      <c r="G207" s="27"/>
      <c r="H207" s="12"/>
    </row>
    <row r="208" spans="1:8" ht="96">
      <c r="A208" s="22">
        <v>2</v>
      </c>
      <c r="B208" s="9"/>
      <c r="C208" s="10" t="s">
        <v>198</v>
      </c>
      <c r="D208" s="34" t="s">
        <v>655</v>
      </c>
      <c r="E208" s="15">
        <v>578</v>
      </c>
      <c r="F208" s="15">
        <v>1040.4000000000001</v>
      </c>
      <c r="G208" s="27"/>
      <c r="H208" s="12"/>
    </row>
    <row r="209" spans="1:8" ht="24">
      <c r="A209" s="22">
        <v>2</v>
      </c>
      <c r="B209" s="9"/>
      <c r="C209" s="10" t="s">
        <v>199</v>
      </c>
      <c r="D209" s="29" t="s">
        <v>656</v>
      </c>
      <c r="E209" s="15">
        <v>578</v>
      </c>
      <c r="F209" s="15">
        <v>1040.4000000000001</v>
      </c>
      <c r="G209" s="27"/>
      <c r="H209" s="12"/>
    </row>
    <row r="210" spans="1:8" ht="120">
      <c r="A210" s="22">
        <v>2</v>
      </c>
      <c r="B210" s="9"/>
      <c r="C210" s="10" t="s">
        <v>200</v>
      </c>
      <c r="D210" s="29" t="s">
        <v>657</v>
      </c>
      <c r="E210" s="15">
        <v>578</v>
      </c>
      <c r="F210" s="15">
        <v>1040.4000000000001</v>
      </c>
      <c r="G210" s="27"/>
      <c r="H210" s="12"/>
    </row>
    <row r="211" spans="1:8" ht="84">
      <c r="A211" s="22">
        <v>2</v>
      </c>
      <c r="B211" s="9"/>
      <c r="C211" s="10" t="s">
        <v>201</v>
      </c>
      <c r="D211" s="34" t="s">
        <v>658</v>
      </c>
      <c r="E211" s="15">
        <v>578</v>
      </c>
      <c r="F211" s="15">
        <v>1040.4000000000001</v>
      </c>
      <c r="G211" s="27"/>
      <c r="H211" s="12"/>
    </row>
    <row r="212" spans="1:8" ht="48">
      <c r="A212" s="22">
        <v>2</v>
      </c>
      <c r="B212" s="9"/>
      <c r="C212" s="10" t="s">
        <v>202</v>
      </c>
      <c r="D212" s="29" t="s">
        <v>554</v>
      </c>
      <c r="E212" s="15">
        <v>578</v>
      </c>
      <c r="F212" s="15">
        <v>1040.4000000000001</v>
      </c>
      <c r="G212" s="27"/>
      <c r="H212" s="12"/>
    </row>
    <row r="213" spans="1:8" ht="72">
      <c r="A213" s="22">
        <v>2</v>
      </c>
      <c r="B213" s="9"/>
      <c r="C213" s="10" t="s">
        <v>203</v>
      </c>
      <c r="D213" s="34" t="s">
        <v>659</v>
      </c>
      <c r="E213" s="15">
        <v>578</v>
      </c>
      <c r="F213" s="15">
        <v>1040.4000000000001</v>
      </c>
      <c r="G213" s="27"/>
      <c r="H213" s="12"/>
    </row>
    <row r="214" spans="1:8" ht="144">
      <c r="A214" s="22">
        <v>2</v>
      </c>
      <c r="B214" s="9"/>
      <c r="C214" s="10" t="s">
        <v>204</v>
      </c>
      <c r="D214" s="29" t="s">
        <v>660</v>
      </c>
      <c r="E214" s="15">
        <v>578</v>
      </c>
      <c r="F214" s="15">
        <v>1040.4000000000001</v>
      </c>
      <c r="G214" s="27"/>
      <c r="H214" s="12"/>
    </row>
    <row r="215" spans="1:8" ht="84">
      <c r="A215" s="22">
        <v>2</v>
      </c>
      <c r="B215" s="9"/>
      <c r="C215" s="10" t="s">
        <v>205</v>
      </c>
      <c r="D215" s="29" t="s">
        <v>661</v>
      </c>
      <c r="E215" s="15">
        <v>578</v>
      </c>
      <c r="F215" s="15">
        <v>1040.4000000000001</v>
      </c>
      <c r="G215" s="27"/>
      <c r="H215" s="12"/>
    </row>
    <row r="216" spans="1:8" ht="240">
      <c r="A216" s="22">
        <v>2</v>
      </c>
      <c r="B216" s="9"/>
      <c r="C216" s="10" t="s">
        <v>206</v>
      </c>
      <c r="D216" s="34" t="s">
        <v>662</v>
      </c>
      <c r="E216" s="15">
        <v>578</v>
      </c>
      <c r="F216" s="15">
        <v>1040.4000000000001</v>
      </c>
      <c r="G216" s="27"/>
      <c r="H216" s="12"/>
    </row>
    <row r="217" spans="1:8" ht="84">
      <c r="A217" s="22">
        <v>2</v>
      </c>
      <c r="B217" s="9"/>
      <c r="C217" s="10" t="s">
        <v>893</v>
      </c>
      <c r="D217" s="29" t="s">
        <v>874</v>
      </c>
      <c r="E217" s="15">
        <v>578</v>
      </c>
      <c r="F217" s="15">
        <v>1040.4000000000001</v>
      </c>
      <c r="G217" s="27"/>
      <c r="H217" s="12"/>
    </row>
    <row r="218" spans="1:8" ht="156">
      <c r="A218" s="22">
        <v>2</v>
      </c>
      <c r="B218" s="9"/>
      <c r="C218" s="10" t="s">
        <v>207</v>
      </c>
      <c r="D218" s="29" t="s">
        <v>663</v>
      </c>
      <c r="E218" s="15">
        <v>578</v>
      </c>
      <c r="F218" s="15">
        <v>1040.4000000000001</v>
      </c>
      <c r="G218" s="27"/>
      <c r="H218" s="12"/>
    </row>
    <row r="219" spans="1:8" ht="96">
      <c r="A219" s="22">
        <v>2</v>
      </c>
      <c r="B219" s="9"/>
      <c r="C219" s="10" t="s">
        <v>208</v>
      </c>
      <c r="D219" s="29" t="s">
        <v>664</v>
      </c>
      <c r="E219" s="15">
        <v>578</v>
      </c>
      <c r="F219" s="15">
        <v>1040.4000000000001</v>
      </c>
      <c r="G219" s="27"/>
      <c r="H219" s="12"/>
    </row>
    <row r="220" spans="1:8" ht="84">
      <c r="A220" s="22">
        <v>2</v>
      </c>
      <c r="B220" s="9"/>
      <c r="C220" s="10" t="s">
        <v>209</v>
      </c>
      <c r="D220" s="34" t="s">
        <v>665</v>
      </c>
      <c r="E220" s="15">
        <v>578</v>
      </c>
      <c r="F220" s="15">
        <v>1040.4000000000001</v>
      </c>
      <c r="G220" s="27"/>
      <c r="H220" s="12"/>
    </row>
    <row r="221" spans="1:8" ht="48">
      <c r="A221" s="22">
        <v>2</v>
      </c>
      <c r="B221" s="9"/>
      <c r="C221" s="10" t="s">
        <v>210</v>
      </c>
      <c r="D221" s="29" t="s">
        <v>666</v>
      </c>
      <c r="E221" s="15">
        <v>578</v>
      </c>
      <c r="F221" s="15">
        <v>1040.4000000000001</v>
      </c>
      <c r="G221" s="27"/>
      <c r="H221" s="12"/>
    </row>
    <row r="222" spans="1:8" ht="96">
      <c r="A222" s="22">
        <v>2</v>
      </c>
      <c r="B222" s="9"/>
      <c r="C222" s="10" t="s">
        <v>211</v>
      </c>
      <c r="D222" s="34" t="s">
        <v>667</v>
      </c>
      <c r="E222" s="15">
        <v>578</v>
      </c>
      <c r="F222" s="15">
        <v>1040.4000000000001</v>
      </c>
      <c r="G222" s="27"/>
      <c r="H222" s="12"/>
    </row>
    <row r="223" spans="1:8" ht="60">
      <c r="A223" s="22">
        <v>2</v>
      </c>
      <c r="B223" s="9"/>
      <c r="C223" s="10" t="s">
        <v>212</v>
      </c>
      <c r="D223" s="29" t="s">
        <v>668</v>
      </c>
      <c r="E223" s="15">
        <v>578</v>
      </c>
      <c r="F223" s="15">
        <v>1040.4000000000001</v>
      </c>
      <c r="G223" s="27"/>
      <c r="H223" s="12"/>
    </row>
    <row r="224" spans="1:8" ht="36">
      <c r="A224" s="22">
        <v>2</v>
      </c>
      <c r="B224" s="9"/>
      <c r="C224" s="10" t="s">
        <v>213</v>
      </c>
      <c r="D224" s="29" t="s">
        <v>669</v>
      </c>
      <c r="E224" s="15">
        <v>578</v>
      </c>
      <c r="F224" s="15">
        <v>1040.4000000000001</v>
      </c>
      <c r="G224" s="27"/>
      <c r="H224" s="12"/>
    </row>
    <row r="225" spans="1:8" ht="36">
      <c r="A225" s="22">
        <v>2</v>
      </c>
      <c r="B225" s="9"/>
      <c r="C225" s="10" t="s">
        <v>214</v>
      </c>
      <c r="D225" s="34" t="s">
        <v>670</v>
      </c>
      <c r="E225" s="15">
        <v>578</v>
      </c>
      <c r="F225" s="15">
        <v>1040.4000000000001</v>
      </c>
      <c r="G225" s="27"/>
      <c r="H225" s="12"/>
    </row>
    <row r="226" spans="1:8" ht="228">
      <c r="A226" s="22">
        <v>2</v>
      </c>
      <c r="B226" s="9"/>
      <c r="C226" s="10" t="s">
        <v>215</v>
      </c>
      <c r="D226" s="34" t="s">
        <v>671</v>
      </c>
      <c r="E226" s="15">
        <v>578</v>
      </c>
      <c r="F226" s="15">
        <v>1040.4000000000001</v>
      </c>
      <c r="G226" s="27"/>
      <c r="H226" s="12"/>
    </row>
    <row r="227" spans="1:8" ht="48">
      <c r="A227" s="22">
        <v>2</v>
      </c>
      <c r="B227" s="9"/>
      <c r="C227" s="10" t="s">
        <v>216</v>
      </c>
      <c r="D227" s="29" t="s">
        <v>672</v>
      </c>
      <c r="E227" s="15">
        <v>578</v>
      </c>
      <c r="F227" s="15">
        <v>1040.4000000000001</v>
      </c>
      <c r="G227" s="27"/>
      <c r="H227" s="12"/>
    </row>
    <row r="228" spans="1:8" ht="72">
      <c r="A228" s="22">
        <v>2</v>
      </c>
      <c r="B228" s="9"/>
      <c r="C228" s="10" t="s">
        <v>217</v>
      </c>
      <c r="D228" s="29" t="s">
        <v>673</v>
      </c>
      <c r="E228" s="15">
        <v>578</v>
      </c>
      <c r="F228" s="15">
        <v>1040.4000000000001</v>
      </c>
      <c r="G228" s="27"/>
      <c r="H228" s="12"/>
    </row>
    <row r="229" spans="1:8" ht="120">
      <c r="A229" s="22">
        <v>2</v>
      </c>
      <c r="B229" s="9"/>
      <c r="C229" s="10" t="s">
        <v>218</v>
      </c>
      <c r="D229" s="29" t="s">
        <v>674</v>
      </c>
      <c r="E229" s="15">
        <v>578</v>
      </c>
      <c r="F229" s="15">
        <v>1040.4000000000001</v>
      </c>
      <c r="G229" s="27"/>
      <c r="H229" s="12"/>
    </row>
    <row r="230" spans="1:8" ht="36">
      <c r="A230" s="22">
        <v>2</v>
      </c>
      <c r="B230" s="9"/>
      <c r="C230" s="10" t="s">
        <v>219</v>
      </c>
      <c r="D230" s="34" t="s">
        <v>675</v>
      </c>
      <c r="E230" s="15">
        <v>578</v>
      </c>
      <c r="F230" s="15">
        <v>1040.4000000000001</v>
      </c>
      <c r="G230" s="27"/>
      <c r="H230" s="12"/>
    </row>
    <row r="231" spans="1:8" ht="72">
      <c r="A231" s="22">
        <v>2</v>
      </c>
      <c r="B231" s="9"/>
      <c r="C231" s="10" t="s">
        <v>220</v>
      </c>
      <c r="D231" s="34" t="s">
        <v>676</v>
      </c>
      <c r="E231" s="15">
        <v>578</v>
      </c>
      <c r="F231" s="15">
        <v>1040.4000000000001</v>
      </c>
      <c r="G231" s="27"/>
      <c r="H231" s="12"/>
    </row>
    <row r="232" spans="1:8" ht="36">
      <c r="A232" s="22">
        <v>2</v>
      </c>
      <c r="B232" s="9"/>
      <c r="C232" s="10" t="s">
        <v>221</v>
      </c>
      <c r="D232" s="29" t="s">
        <v>677</v>
      </c>
      <c r="E232" s="15">
        <v>578</v>
      </c>
      <c r="F232" s="15">
        <v>1040.4000000000001</v>
      </c>
      <c r="G232" s="27"/>
      <c r="H232" s="12"/>
    </row>
    <row r="233" spans="1:8" ht="60">
      <c r="A233" s="22">
        <v>2</v>
      </c>
      <c r="B233" s="9"/>
      <c r="C233" s="10" t="s">
        <v>423</v>
      </c>
      <c r="D233" s="34" t="s">
        <v>678</v>
      </c>
      <c r="E233" s="15">
        <v>578</v>
      </c>
      <c r="F233" s="15">
        <v>1040.4000000000001</v>
      </c>
      <c r="G233" s="27"/>
      <c r="H233" s="12"/>
    </row>
    <row r="234" spans="1:8" ht="60">
      <c r="A234" s="22">
        <v>2</v>
      </c>
      <c r="B234" s="9"/>
      <c r="C234" s="10" t="s">
        <v>222</v>
      </c>
      <c r="D234" s="29" t="s">
        <v>679</v>
      </c>
      <c r="E234" s="15">
        <v>578</v>
      </c>
      <c r="F234" s="15">
        <v>1040.4000000000001</v>
      </c>
      <c r="G234" s="27"/>
      <c r="H234" s="12"/>
    </row>
    <row r="235" spans="1:8" ht="48">
      <c r="A235" s="22">
        <v>2</v>
      </c>
      <c r="B235" s="9"/>
      <c r="C235" s="10" t="s">
        <v>223</v>
      </c>
      <c r="D235" s="29" t="s">
        <v>680</v>
      </c>
      <c r="E235" s="15">
        <v>578</v>
      </c>
      <c r="F235" s="15">
        <v>1040.4000000000001</v>
      </c>
      <c r="G235" s="27"/>
      <c r="H235" s="12"/>
    </row>
    <row r="236" spans="1:8" ht="84">
      <c r="A236" s="22" t="s">
        <v>897</v>
      </c>
      <c r="B236" s="9"/>
      <c r="C236" s="10" t="s">
        <v>895</v>
      </c>
      <c r="D236" s="29" t="s">
        <v>898</v>
      </c>
      <c r="E236" s="15">
        <v>578</v>
      </c>
      <c r="F236" s="15">
        <v>1040.4000000000001</v>
      </c>
      <c r="G236" s="27"/>
      <c r="H236" s="12"/>
    </row>
    <row r="237" spans="1:8" ht="132">
      <c r="A237" s="22" t="s">
        <v>897</v>
      </c>
      <c r="B237" s="9"/>
      <c r="C237" s="10" t="s">
        <v>896</v>
      </c>
      <c r="D237" s="29" t="s">
        <v>899</v>
      </c>
      <c r="E237" s="15">
        <v>578</v>
      </c>
      <c r="F237" s="15">
        <v>1040.4000000000001</v>
      </c>
      <c r="G237" s="27"/>
      <c r="H237" s="12"/>
    </row>
    <row r="238" spans="1:8" ht="132">
      <c r="A238" s="22">
        <v>3</v>
      </c>
      <c r="B238" s="9"/>
      <c r="C238" s="10" t="s">
        <v>224</v>
      </c>
      <c r="D238" s="21" t="s">
        <v>681</v>
      </c>
      <c r="E238" s="11">
        <v>596</v>
      </c>
      <c r="F238" s="15">
        <v>1072.8</v>
      </c>
      <c r="G238" s="27"/>
      <c r="H238" s="12"/>
    </row>
    <row r="239" spans="1:8" ht="384">
      <c r="A239" s="22">
        <v>3</v>
      </c>
      <c r="B239" s="9"/>
      <c r="C239" s="10" t="s">
        <v>425</v>
      </c>
      <c r="D239" s="21" t="s">
        <v>682</v>
      </c>
      <c r="E239" s="15">
        <v>596</v>
      </c>
      <c r="F239" s="15">
        <v>1072.8</v>
      </c>
      <c r="G239" s="27"/>
      <c r="H239" s="12"/>
    </row>
    <row r="240" spans="1:8" ht="12" customHeight="1">
      <c r="A240" s="22">
        <v>3</v>
      </c>
      <c r="B240" s="9"/>
      <c r="C240" s="10" t="s">
        <v>225</v>
      </c>
      <c r="D240" s="21" t="s">
        <v>683</v>
      </c>
      <c r="E240" s="15">
        <v>596</v>
      </c>
      <c r="F240" s="15">
        <v>1072.8</v>
      </c>
      <c r="G240" s="27"/>
      <c r="H240" s="12"/>
    </row>
    <row r="241" spans="1:8" ht="12" customHeight="1">
      <c r="A241" s="22">
        <v>3</v>
      </c>
      <c r="B241" s="9"/>
      <c r="C241" s="10" t="s">
        <v>426</v>
      </c>
      <c r="D241" s="14" t="s">
        <v>684</v>
      </c>
      <c r="E241" s="15">
        <v>596</v>
      </c>
      <c r="F241" s="15">
        <v>1072.8</v>
      </c>
      <c r="G241" s="27"/>
      <c r="H241" s="12"/>
    </row>
    <row r="242" spans="1:8" ht="96">
      <c r="A242" s="22">
        <v>3</v>
      </c>
      <c r="B242" s="9"/>
      <c r="C242" s="10" t="s">
        <v>226</v>
      </c>
      <c r="D242" s="14" t="s">
        <v>685</v>
      </c>
      <c r="E242" s="15">
        <v>596</v>
      </c>
      <c r="F242" s="15">
        <v>1072.8</v>
      </c>
      <c r="G242" s="27"/>
      <c r="H242" s="12"/>
    </row>
    <row r="243" spans="1:8" ht="72">
      <c r="A243" s="22">
        <v>3</v>
      </c>
      <c r="B243" s="9"/>
      <c r="C243" s="10" t="s">
        <v>227</v>
      </c>
      <c r="D243" s="21" t="s">
        <v>686</v>
      </c>
      <c r="E243" s="15">
        <v>596</v>
      </c>
      <c r="F243" s="15">
        <v>1072.8</v>
      </c>
      <c r="G243" s="27"/>
      <c r="H243" s="12"/>
    </row>
    <row r="244" spans="1:8" ht="96">
      <c r="A244" s="22">
        <v>3</v>
      </c>
      <c r="B244" s="9"/>
      <c r="C244" s="10" t="s">
        <v>228</v>
      </c>
      <c r="D244" s="14" t="s">
        <v>687</v>
      </c>
      <c r="E244" s="15">
        <v>596</v>
      </c>
      <c r="F244" s="15">
        <v>1072.8</v>
      </c>
      <c r="G244" s="27"/>
      <c r="H244" s="12"/>
    </row>
    <row r="245" spans="1:8" ht="48">
      <c r="A245" s="22">
        <v>3</v>
      </c>
      <c r="B245" s="9"/>
      <c r="C245" s="28" t="s">
        <v>427</v>
      </c>
      <c r="D245" s="29" t="s">
        <v>451</v>
      </c>
      <c r="E245" s="15">
        <v>596</v>
      </c>
      <c r="F245" s="15">
        <v>1072.8</v>
      </c>
      <c r="G245" s="27"/>
      <c r="H245" s="12"/>
    </row>
    <row r="246" spans="1:8" ht="144">
      <c r="A246" s="22">
        <v>3</v>
      </c>
      <c r="B246" s="9"/>
      <c r="C246" s="10" t="s">
        <v>229</v>
      </c>
      <c r="D246" s="21" t="s">
        <v>688</v>
      </c>
      <c r="E246" s="15">
        <v>596</v>
      </c>
      <c r="F246" s="15">
        <v>1072.8</v>
      </c>
      <c r="G246" s="27"/>
      <c r="H246" s="12"/>
    </row>
    <row r="247" spans="1:8" ht="36">
      <c r="A247" s="22">
        <v>3</v>
      </c>
      <c r="B247" s="9"/>
      <c r="C247" s="10" t="s">
        <v>230</v>
      </c>
      <c r="D247" s="21" t="s">
        <v>689</v>
      </c>
      <c r="E247" s="15">
        <v>596</v>
      </c>
      <c r="F247" s="15">
        <v>1072.8</v>
      </c>
      <c r="G247" s="27"/>
      <c r="H247" s="12"/>
    </row>
    <row r="248" spans="1:8" ht="144">
      <c r="A248" s="22">
        <v>3</v>
      </c>
      <c r="B248" s="9"/>
      <c r="C248" s="10" t="s">
        <v>231</v>
      </c>
      <c r="D248" s="21" t="s">
        <v>690</v>
      </c>
      <c r="E248" s="15">
        <v>596</v>
      </c>
      <c r="F248" s="15">
        <v>1072.8</v>
      </c>
      <c r="G248" s="27"/>
      <c r="H248" s="12"/>
    </row>
    <row r="249" spans="1:8" ht="60">
      <c r="A249" s="22">
        <v>3</v>
      </c>
      <c r="B249" s="9"/>
      <c r="C249" s="10" t="s">
        <v>232</v>
      </c>
      <c r="D249" s="21" t="s">
        <v>691</v>
      </c>
      <c r="E249" s="15">
        <v>596</v>
      </c>
      <c r="F249" s="15">
        <v>1072.8</v>
      </c>
      <c r="G249" s="27"/>
      <c r="H249" s="12"/>
    </row>
    <row r="250" spans="1:8" ht="60">
      <c r="A250" s="22">
        <v>3</v>
      </c>
      <c r="B250" s="9"/>
      <c r="C250" s="10" t="s">
        <v>233</v>
      </c>
      <c r="D250" s="21" t="s">
        <v>692</v>
      </c>
      <c r="E250" s="15">
        <v>596</v>
      </c>
      <c r="F250" s="15">
        <v>1072.8</v>
      </c>
      <c r="G250" s="27"/>
      <c r="H250" s="12"/>
    </row>
    <row r="251" spans="1:8" ht="216">
      <c r="A251" s="22">
        <v>3</v>
      </c>
      <c r="B251" s="9"/>
      <c r="C251" s="10" t="s">
        <v>234</v>
      </c>
      <c r="D251" s="14" t="s">
        <v>693</v>
      </c>
      <c r="E251" s="15">
        <v>596</v>
      </c>
      <c r="F251" s="15">
        <v>1072.8</v>
      </c>
      <c r="G251" s="27"/>
      <c r="H251" s="12"/>
    </row>
    <row r="252" spans="1:8" ht="60">
      <c r="A252" s="22">
        <v>3</v>
      </c>
      <c r="B252" s="9"/>
      <c r="C252" s="10" t="s">
        <v>235</v>
      </c>
      <c r="D252" s="14" t="s">
        <v>694</v>
      </c>
      <c r="E252" s="15">
        <v>596</v>
      </c>
      <c r="F252" s="15">
        <v>1072.8</v>
      </c>
      <c r="G252" s="27"/>
      <c r="H252" s="12"/>
    </row>
    <row r="253" spans="1:8" ht="288">
      <c r="A253" s="22">
        <v>3</v>
      </c>
      <c r="B253" s="9"/>
      <c r="C253" s="10" t="s">
        <v>236</v>
      </c>
      <c r="D253" s="21" t="s">
        <v>695</v>
      </c>
      <c r="E253" s="15">
        <v>596</v>
      </c>
      <c r="F253" s="15">
        <v>1072.8</v>
      </c>
      <c r="G253" s="27"/>
      <c r="H253" s="12"/>
    </row>
    <row r="254" spans="1:8" ht="132">
      <c r="A254" s="22">
        <v>4</v>
      </c>
      <c r="B254" s="9"/>
      <c r="C254" s="28" t="s">
        <v>900</v>
      </c>
      <c r="D254" s="34" t="s">
        <v>452</v>
      </c>
      <c r="E254" s="30">
        <v>614</v>
      </c>
      <c r="F254" s="15">
        <v>1105.2</v>
      </c>
      <c r="G254" s="27"/>
      <c r="H254" s="12"/>
    </row>
    <row r="255" spans="1:8" ht="120">
      <c r="A255" s="22">
        <v>4</v>
      </c>
      <c r="B255" s="9"/>
      <c r="C255" s="10" t="s">
        <v>237</v>
      </c>
      <c r="D255" s="14" t="s">
        <v>696</v>
      </c>
      <c r="E255" s="30">
        <v>614</v>
      </c>
      <c r="F255" s="15">
        <v>1105.2</v>
      </c>
      <c r="G255" s="27"/>
      <c r="H255" s="12"/>
    </row>
    <row r="256" spans="1:8" ht="96">
      <c r="A256" s="22">
        <v>4</v>
      </c>
      <c r="B256" s="9"/>
      <c r="C256" s="10" t="s">
        <v>238</v>
      </c>
      <c r="D256" s="13" t="s">
        <v>697</v>
      </c>
      <c r="E256" s="30">
        <v>614</v>
      </c>
      <c r="F256" s="15">
        <v>1105.2</v>
      </c>
      <c r="G256" s="27"/>
      <c r="H256" s="12"/>
    </row>
    <row r="257" spans="1:8" ht="384">
      <c r="A257" s="22">
        <v>4</v>
      </c>
      <c r="B257" s="9"/>
      <c r="C257" s="10" t="s">
        <v>901</v>
      </c>
      <c r="D257" s="21" t="s">
        <v>902</v>
      </c>
      <c r="E257" s="30">
        <v>614</v>
      </c>
      <c r="F257" s="15">
        <v>1105.2</v>
      </c>
      <c r="G257" s="27"/>
      <c r="H257" s="12"/>
    </row>
    <row r="258" spans="1:8" ht="120">
      <c r="A258" s="22">
        <v>4</v>
      </c>
      <c r="B258" s="9"/>
      <c r="C258" s="10" t="s">
        <v>239</v>
      </c>
      <c r="D258" s="13" t="s">
        <v>698</v>
      </c>
      <c r="E258" s="30">
        <v>614</v>
      </c>
      <c r="F258" s="15">
        <v>1105.2</v>
      </c>
      <c r="G258" s="27"/>
      <c r="H258" s="12"/>
    </row>
    <row r="259" spans="1:8" ht="84">
      <c r="A259" s="22">
        <v>4</v>
      </c>
      <c r="B259" s="9"/>
      <c r="C259" s="10" t="s">
        <v>240</v>
      </c>
      <c r="D259" s="13" t="s">
        <v>699</v>
      </c>
      <c r="E259" s="30">
        <v>614</v>
      </c>
      <c r="F259" s="15">
        <v>1105.2</v>
      </c>
      <c r="G259" s="27"/>
      <c r="H259" s="12"/>
    </row>
    <row r="260" spans="1:8" ht="144">
      <c r="A260" s="22">
        <v>4</v>
      </c>
      <c r="B260" s="9"/>
      <c r="C260" s="10" t="s">
        <v>241</v>
      </c>
      <c r="D260" s="14" t="s">
        <v>700</v>
      </c>
      <c r="E260" s="30">
        <v>614</v>
      </c>
      <c r="F260" s="15">
        <v>1105.2</v>
      </c>
      <c r="G260" s="27"/>
      <c r="H260" s="12"/>
    </row>
    <row r="261" spans="1:8" ht="96">
      <c r="A261" s="22">
        <v>4</v>
      </c>
      <c r="B261" s="9"/>
      <c r="C261" s="10" t="s">
        <v>242</v>
      </c>
      <c r="D261" s="14" t="s">
        <v>701</v>
      </c>
      <c r="E261" s="30">
        <v>614</v>
      </c>
      <c r="F261" s="15">
        <v>1105.2</v>
      </c>
      <c r="G261" s="27"/>
      <c r="H261" s="12"/>
    </row>
    <row r="262" spans="1:8" ht="180">
      <c r="A262" s="22">
        <v>4</v>
      </c>
      <c r="B262" s="9"/>
      <c r="C262" s="10" t="s">
        <v>243</v>
      </c>
      <c r="D262" s="21" t="s">
        <v>702</v>
      </c>
      <c r="E262" s="30">
        <v>614</v>
      </c>
      <c r="F262" s="15">
        <v>1105.2</v>
      </c>
      <c r="G262" s="27"/>
      <c r="H262" s="12"/>
    </row>
    <row r="263" spans="1:8" ht="36">
      <c r="A263" s="22">
        <v>4</v>
      </c>
      <c r="B263" s="9"/>
      <c r="C263" s="10" t="s">
        <v>244</v>
      </c>
      <c r="D263" s="14" t="s">
        <v>703</v>
      </c>
      <c r="E263" s="30">
        <v>614</v>
      </c>
      <c r="F263" s="15">
        <v>1105.2</v>
      </c>
      <c r="G263" s="27"/>
      <c r="H263" s="12"/>
    </row>
    <row r="264" spans="1:8" ht="72">
      <c r="A264" s="22">
        <v>4</v>
      </c>
      <c r="B264" s="9"/>
      <c r="C264" s="10" t="s">
        <v>245</v>
      </c>
      <c r="D264" s="14" t="s">
        <v>704</v>
      </c>
      <c r="E264" s="30">
        <v>614</v>
      </c>
      <c r="F264" s="15">
        <v>1105.2</v>
      </c>
      <c r="G264" s="27"/>
      <c r="H264" s="12"/>
    </row>
    <row r="265" spans="1:8" ht="144">
      <c r="A265" s="22">
        <v>4</v>
      </c>
      <c r="B265" s="9"/>
      <c r="C265" s="10" t="s">
        <v>246</v>
      </c>
      <c r="D265" s="21" t="s">
        <v>705</v>
      </c>
      <c r="E265" s="30">
        <v>614</v>
      </c>
      <c r="F265" s="15">
        <v>1105.2</v>
      </c>
      <c r="G265" s="27"/>
      <c r="H265" s="12"/>
    </row>
    <row r="266" spans="1:8" ht="168">
      <c r="A266" s="22">
        <v>4</v>
      </c>
      <c r="B266" s="9"/>
      <c r="C266" s="10" t="s">
        <v>429</v>
      </c>
      <c r="D266" s="21" t="s">
        <v>706</v>
      </c>
      <c r="E266" s="30">
        <v>614</v>
      </c>
      <c r="F266" s="15">
        <v>1105.2</v>
      </c>
      <c r="G266" s="27"/>
      <c r="H266" s="12"/>
    </row>
    <row r="267" spans="1:8" ht="180">
      <c r="A267" s="22">
        <v>4</v>
      </c>
      <c r="B267" s="9"/>
      <c r="C267" s="10" t="s">
        <v>247</v>
      </c>
      <c r="D267" s="21" t="s">
        <v>707</v>
      </c>
      <c r="E267" s="30">
        <v>614</v>
      </c>
      <c r="F267" s="15">
        <v>1105.2</v>
      </c>
      <c r="G267" s="27"/>
      <c r="H267" s="12"/>
    </row>
    <row r="268" spans="1:8" ht="156">
      <c r="A268" s="22">
        <v>4</v>
      </c>
      <c r="B268" s="9"/>
      <c r="C268" s="28" t="s">
        <v>430</v>
      </c>
      <c r="D268" s="34" t="s">
        <v>453</v>
      </c>
      <c r="E268" s="30">
        <v>614</v>
      </c>
      <c r="F268" s="15">
        <v>1105.2</v>
      </c>
      <c r="G268" s="27"/>
      <c r="H268" s="12"/>
    </row>
    <row r="269" spans="1:8" ht="168">
      <c r="A269" s="22">
        <v>4</v>
      </c>
      <c r="B269" s="9"/>
      <c r="C269" s="28" t="s">
        <v>431</v>
      </c>
      <c r="D269" s="34" t="s">
        <v>708</v>
      </c>
      <c r="E269" s="30">
        <v>614</v>
      </c>
      <c r="F269" s="15">
        <v>1105.2</v>
      </c>
      <c r="G269" s="27"/>
      <c r="H269" s="12"/>
    </row>
    <row r="270" spans="1:8" ht="120">
      <c r="A270" s="22">
        <v>4</v>
      </c>
      <c r="B270" s="9"/>
      <c r="C270" s="28" t="s">
        <v>432</v>
      </c>
      <c r="D270" s="34" t="s">
        <v>454</v>
      </c>
      <c r="E270" s="30">
        <v>614</v>
      </c>
      <c r="F270" s="15">
        <v>1105.2</v>
      </c>
      <c r="G270" s="27"/>
      <c r="H270" s="12"/>
    </row>
    <row r="271" spans="1:8" ht="132">
      <c r="A271" s="22">
        <v>4</v>
      </c>
      <c r="B271" s="9"/>
      <c r="C271" s="28" t="s">
        <v>433</v>
      </c>
      <c r="D271" s="34" t="s">
        <v>455</v>
      </c>
      <c r="E271" s="30">
        <v>614</v>
      </c>
      <c r="F271" s="15">
        <v>1105.2</v>
      </c>
      <c r="G271" s="27"/>
      <c r="H271" s="12"/>
    </row>
    <row r="272" spans="1:8" ht="132">
      <c r="A272" s="22">
        <v>5</v>
      </c>
      <c r="B272" s="9"/>
      <c r="C272" s="28" t="s">
        <v>444</v>
      </c>
      <c r="D272" s="34" t="s">
        <v>456</v>
      </c>
      <c r="E272" s="30">
        <v>738</v>
      </c>
      <c r="F272" s="15">
        <v>1328.4</v>
      </c>
      <c r="G272" s="27"/>
      <c r="H272" s="12"/>
    </row>
    <row r="273" spans="1:8" ht="48">
      <c r="A273" s="22">
        <v>5</v>
      </c>
      <c r="B273" s="9"/>
      <c r="C273" s="10" t="s">
        <v>248</v>
      </c>
      <c r="D273" s="14" t="s">
        <v>709</v>
      </c>
      <c r="E273" s="30">
        <v>738</v>
      </c>
      <c r="F273" s="15">
        <v>1328.4</v>
      </c>
      <c r="G273" s="27"/>
      <c r="H273" s="12"/>
    </row>
    <row r="274" spans="1:8" ht="36">
      <c r="A274" s="22">
        <v>5</v>
      </c>
      <c r="B274" s="9"/>
      <c r="C274" s="10" t="s">
        <v>249</v>
      </c>
      <c r="D274" s="14" t="s">
        <v>710</v>
      </c>
      <c r="E274" s="30">
        <v>738</v>
      </c>
      <c r="F274" s="15">
        <v>1328.4</v>
      </c>
      <c r="G274" s="27"/>
      <c r="H274" s="12"/>
    </row>
    <row r="275" spans="1:8" ht="144">
      <c r="A275" s="22">
        <v>5</v>
      </c>
      <c r="B275" s="9"/>
      <c r="C275" s="28" t="s">
        <v>435</v>
      </c>
      <c r="D275" s="29" t="s">
        <v>457</v>
      </c>
      <c r="E275" s="30">
        <v>738</v>
      </c>
      <c r="F275" s="15">
        <v>1328.4</v>
      </c>
      <c r="G275" s="27"/>
      <c r="H275" s="12"/>
    </row>
    <row r="276" spans="1:8" ht="144">
      <c r="A276" s="22">
        <v>5</v>
      </c>
      <c r="B276" s="9"/>
      <c r="C276" s="28" t="s">
        <v>436</v>
      </c>
      <c r="D276" s="29" t="s">
        <v>458</v>
      </c>
      <c r="E276" s="30">
        <v>738</v>
      </c>
      <c r="F276" s="15">
        <v>1328.4</v>
      </c>
      <c r="G276" s="27"/>
      <c r="H276" s="12"/>
    </row>
    <row r="277" spans="1:8" ht="60">
      <c r="A277" s="22">
        <v>5</v>
      </c>
      <c r="B277" s="9"/>
      <c r="C277" s="10" t="s">
        <v>250</v>
      </c>
      <c r="D277" s="14" t="s">
        <v>711</v>
      </c>
      <c r="E277" s="30">
        <v>738</v>
      </c>
      <c r="F277" s="15">
        <v>1328.4</v>
      </c>
      <c r="G277" s="27"/>
      <c r="H277" s="12"/>
    </row>
    <row r="278" spans="1:8" ht="156">
      <c r="A278" s="22">
        <v>5</v>
      </c>
      <c r="B278" s="9"/>
      <c r="C278" s="10" t="s">
        <v>251</v>
      </c>
      <c r="D278" s="14" t="s">
        <v>712</v>
      </c>
      <c r="E278" s="30">
        <v>738</v>
      </c>
      <c r="F278" s="15">
        <v>1328.4</v>
      </c>
      <c r="G278" s="27"/>
      <c r="H278" s="12"/>
    </row>
    <row r="279" spans="1:8" ht="96">
      <c r="A279" s="22">
        <v>5</v>
      </c>
      <c r="B279" s="9"/>
      <c r="C279" s="10" t="s">
        <v>252</v>
      </c>
      <c r="D279" s="14" t="s">
        <v>713</v>
      </c>
      <c r="E279" s="30">
        <v>738</v>
      </c>
      <c r="F279" s="15">
        <v>1328.4</v>
      </c>
      <c r="G279" s="27"/>
      <c r="H279" s="12"/>
    </row>
    <row r="280" spans="1:8" ht="108">
      <c r="A280" s="22">
        <v>5</v>
      </c>
      <c r="B280" s="9"/>
      <c r="C280" s="10" t="s">
        <v>253</v>
      </c>
      <c r="D280" s="21" t="s">
        <v>714</v>
      </c>
      <c r="E280" s="30">
        <v>738</v>
      </c>
      <c r="F280" s="15">
        <v>1328.4</v>
      </c>
      <c r="G280" s="27"/>
      <c r="H280" s="12"/>
    </row>
    <row r="281" spans="1:8" ht="48">
      <c r="A281" s="22">
        <v>5</v>
      </c>
      <c r="B281" s="9"/>
      <c r="C281" s="10" t="s">
        <v>254</v>
      </c>
      <c r="D281" s="14" t="s">
        <v>715</v>
      </c>
      <c r="E281" s="30">
        <v>738</v>
      </c>
      <c r="F281" s="15">
        <v>1328.4</v>
      </c>
      <c r="G281" s="27"/>
      <c r="H281" s="12"/>
    </row>
    <row r="282" spans="1:8" ht="84">
      <c r="A282" s="22">
        <v>5</v>
      </c>
      <c r="B282" s="9"/>
      <c r="C282" s="10" t="s">
        <v>255</v>
      </c>
      <c r="D282" s="14" t="s">
        <v>716</v>
      </c>
      <c r="E282" s="30">
        <v>738</v>
      </c>
      <c r="F282" s="15">
        <v>1328.4</v>
      </c>
      <c r="G282" s="27"/>
      <c r="H282" s="12"/>
    </row>
    <row r="283" spans="1:8" ht="144">
      <c r="A283" s="22">
        <v>5</v>
      </c>
      <c r="B283" s="9"/>
      <c r="C283" s="10" t="s">
        <v>256</v>
      </c>
      <c r="D283" s="21" t="s">
        <v>717</v>
      </c>
      <c r="E283" s="30">
        <v>738</v>
      </c>
      <c r="F283" s="15">
        <v>1328.4</v>
      </c>
      <c r="G283" s="27"/>
      <c r="H283" s="12"/>
    </row>
    <row r="284" spans="1:8" ht="48">
      <c r="A284" s="22">
        <v>5</v>
      </c>
      <c r="B284" s="9"/>
      <c r="C284" s="10" t="s">
        <v>904</v>
      </c>
      <c r="D284" s="14" t="s">
        <v>718</v>
      </c>
      <c r="E284" s="30">
        <v>738</v>
      </c>
      <c r="F284" s="15">
        <v>1328.4</v>
      </c>
      <c r="G284" s="27"/>
      <c r="H284" s="12"/>
    </row>
    <row r="285" spans="1:8" ht="36">
      <c r="A285" s="22">
        <v>5</v>
      </c>
      <c r="B285" s="9"/>
      <c r="C285" s="10" t="s">
        <v>257</v>
      </c>
      <c r="D285" s="14" t="s">
        <v>719</v>
      </c>
      <c r="E285" s="30">
        <v>738</v>
      </c>
      <c r="F285" s="15">
        <v>1328.4</v>
      </c>
      <c r="G285" s="27"/>
      <c r="H285" s="12"/>
    </row>
    <row r="286" spans="1:8" ht="180">
      <c r="A286" s="22">
        <v>5</v>
      </c>
      <c r="B286" s="9"/>
      <c r="C286" s="10" t="s">
        <v>905</v>
      </c>
      <c r="D286" s="13" t="s">
        <v>906</v>
      </c>
      <c r="E286" s="30">
        <v>738</v>
      </c>
      <c r="F286" s="15">
        <v>1328.4</v>
      </c>
      <c r="G286" s="27"/>
      <c r="H286" s="12"/>
    </row>
    <row r="287" spans="1:8" ht="156">
      <c r="A287" s="22">
        <v>5</v>
      </c>
      <c r="B287" s="9"/>
      <c r="C287" s="10" t="s">
        <v>258</v>
      </c>
      <c r="D287" s="13" t="s">
        <v>720</v>
      </c>
      <c r="E287" s="30">
        <v>738</v>
      </c>
      <c r="F287" s="15">
        <v>1328.4</v>
      </c>
      <c r="G287" s="27"/>
      <c r="H287" s="12"/>
    </row>
    <row r="288" spans="1:8" ht="72">
      <c r="A288" s="22">
        <v>5</v>
      </c>
      <c r="B288" s="9"/>
      <c r="C288" s="10" t="s">
        <v>259</v>
      </c>
      <c r="D288" s="21" t="s">
        <v>721</v>
      </c>
      <c r="E288" s="30">
        <v>738</v>
      </c>
      <c r="F288" s="15">
        <v>1328.4</v>
      </c>
      <c r="G288" s="27"/>
      <c r="H288" s="12"/>
    </row>
    <row r="289" spans="1:8" ht="60">
      <c r="A289" s="22">
        <v>5</v>
      </c>
      <c r="B289" s="9"/>
      <c r="C289" s="10" t="s">
        <v>260</v>
      </c>
      <c r="D289" s="14" t="s">
        <v>722</v>
      </c>
      <c r="E289" s="30">
        <v>738</v>
      </c>
      <c r="F289" s="15">
        <v>1328.4</v>
      </c>
      <c r="G289" s="27"/>
      <c r="H289" s="12"/>
    </row>
    <row r="290" spans="1:8" ht="36">
      <c r="A290" s="22">
        <v>5</v>
      </c>
      <c r="B290" s="9"/>
      <c r="C290" s="10" t="s">
        <v>261</v>
      </c>
      <c r="D290" s="13" t="s">
        <v>723</v>
      </c>
      <c r="E290" s="30">
        <v>738</v>
      </c>
      <c r="F290" s="15">
        <v>1328.4</v>
      </c>
      <c r="G290" s="27"/>
      <c r="H290" s="12"/>
    </row>
    <row r="291" spans="1:8" ht="72">
      <c r="A291" s="22">
        <v>5</v>
      </c>
      <c r="B291" s="9"/>
      <c r="C291" s="10" t="s">
        <v>262</v>
      </c>
      <c r="D291" s="14" t="s">
        <v>724</v>
      </c>
      <c r="E291" s="30">
        <v>738</v>
      </c>
      <c r="F291" s="15">
        <v>1328.4</v>
      </c>
      <c r="G291" s="27"/>
      <c r="H291" s="12"/>
    </row>
    <row r="292" spans="1:8" ht="84">
      <c r="A292" s="22">
        <v>5</v>
      </c>
      <c r="B292" s="9"/>
      <c r="C292" s="10" t="s">
        <v>263</v>
      </c>
      <c r="D292" s="14" t="s">
        <v>725</v>
      </c>
      <c r="E292" s="30">
        <v>738</v>
      </c>
      <c r="F292" s="15">
        <v>1328.4</v>
      </c>
      <c r="G292" s="27"/>
      <c r="H292" s="12"/>
    </row>
    <row r="293" spans="1:8" ht="48">
      <c r="A293" s="22">
        <v>5</v>
      </c>
      <c r="B293" s="9"/>
      <c r="C293" s="10" t="s">
        <v>264</v>
      </c>
      <c r="D293" s="21" t="s">
        <v>726</v>
      </c>
      <c r="E293" s="30">
        <v>738</v>
      </c>
      <c r="F293" s="15">
        <v>1328.4</v>
      </c>
      <c r="G293" s="27"/>
      <c r="H293" s="12"/>
    </row>
    <row r="294" spans="1:8" ht="36">
      <c r="A294" s="22">
        <v>5</v>
      </c>
      <c r="B294" s="9"/>
      <c r="C294" s="10" t="s">
        <v>265</v>
      </c>
      <c r="D294" s="14" t="s">
        <v>727</v>
      </c>
      <c r="E294" s="30">
        <v>738</v>
      </c>
      <c r="F294" s="15">
        <v>1328.4</v>
      </c>
      <c r="G294" s="27"/>
      <c r="H294" s="12"/>
    </row>
    <row r="295" spans="1:8" ht="72">
      <c r="A295" s="22">
        <v>5</v>
      </c>
      <c r="B295" s="9"/>
      <c r="C295" s="10" t="s">
        <v>266</v>
      </c>
      <c r="D295" s="21" t="s">
        <v>728</v>
      </c>
      <c r="E295" s="30">
        <v>738</v>
      </c>
      <c r="F295" s="15">
        <v>1328.4</v>
      </c>
      <c r="G295" s="27"/>
      <c r="H295" s="12"/>
    </row>
    <row r="296" spans="1:8" ht="60">
      <c r="A296" s="22">
        <v>5</v>
      </c>
      <c r="B296" s="9"/>
      <c r="C296" s="10" t="s">
        <v>267</v>
      </c>
      <c r="D296" s="21" t="s">
        <v>729</v>
      </c>
      <c r="E296" s="30">
        <v>738</v>
      </c>
      <c r="F296" s="15">
        <v>1328.4</v>
      </c>
      <c r="G296" s="27"/>
      <c r="H296" s="12"/>
    </row>
    <row r="297" spans="1:8" ht="24">
      <c r="A297" s="22">
        <v>5</v>
      </c>
      <c r="B297" s="9"/>
      <c r="C297" s="10" t="s">
        <v>268</v>
      </c>
      <c r="D297" s="13" t="s">
        <v>730</v>
      </c>
      <c r="E297" s="30">
        <v>738</v>
      </c>
      <c r="F297" s="15">
        <v>1328.4</v>
      </c>
      <c r="G297" s="27"/>
      <c r="H297" s="12"/>
    </row>
    <row r="298" spans="1:8" ht="180">
      <c r="A298" s="22">
        <v>5</v>
      </c>
      <c r="B298" s="9"/>
      <c r="C298" s="10" t="s">
        <v>907</v>
      </c>
      <c r="D298" s="14" t="s">
        <v>908</v>
      </c>
      <c r="E298" s="30">
        <v>738</v>
      </c>
      <c r="F298" s="15">
        <v>1328.4</v>
      </c>
      <c r="G298" s="27"/>
      <c r="H298" s="12"/>
    </row>
    <row r="299" spans="1:8" ht="84">
      <c r="A299" s="22">
        <v>5</v>
      </c>
      <c r="B299" s="9"/>
      <c r="C299" s="10" t="s">
        <v>269</v>
      </c>
      <c r="D299" s="13" t="s">
        <v>731</v>
      </c>
      <c r="E299" s="30">
        <v>738</v>
      </c>
      <c r="F299" s="15">
        <v>1328.4</v>
      </c>
      <c r="G299" s="27"/>
      <c r="H299" s="12"/>
    </row>
    <row r="300" spans="1:8" ht="156">
      <c r="A300" s="22">
        <v>5</v>
      </c>
      <c r="B300" s="9"/>
      <c r="C300" s="10" t="s">
        <v>270</v>
      </c>
      <c r="D300" s="14" t="s">
        <v>732</v>
      </c>
      <c r="E300" s="30">
        <v>738</v>
      </c>
      <c r="F300" s="15">
        <v>1328.4</v>
      </c>
      <c r="G300" s="27"/>
      <c r="H300" s="12"/>
    </row>
    <row r="301" spans="1:8" ht="60">
      <c r="A301" s="22">
        <v>5</v>
      </c>
      <c r="B301" s="9"/>
      <c r="C301" s="10" t="s">
        <v>271</v>
      </c>
      <c r="D301" s="21" t="s">
        <v>733</v>
      </c>
      <c r="E301" s="30">
        <v>738</v>
      </c>
      <c r="F301" s="15">
        <v>1328.4</v>
      </c>
      <c r="G301" s="27"/>
      <c r="H301" s="12"/>
    </row>
    <row r="302" spans="1:8" ht="264">
      <c r="A302" s="22">
        <v>5</v>
      </c>
      <c r="B302" s="9"/>
      <c r="C302" s="10" t="s">
        <v>272</v>
      </c>
      <c r="D302" s="21" t="s">
        <v>734</v>
      </c>
      <c r="E302" s="30">
        <v>738</v>
      </c>
      <c r="F302" s="15">
        <v>1328.4</v>
      </c>
      <c r="G302" s="27"/>
      <c r="H302" s="12"/>
    </row>
    <row r="303" spans="1:8" ht="84">
      <c r="A303" s="22">
        <v>5</v>
      </c>
      <c r="B303" s="9"/>
      <c r="C303" s="10" t="s">
        <v>273</v>
      </c>
      <c r="D303" s="21" t="s">
        <v>735</v>
      </c>
      <c r="E303" s="30">
        <v>738</v>
      </c>
      <c r="F303" s="15">
        <v>1328.4</v>
      </c>
      <c r="G303" s="27"/>
      <c r="H303" s="12"/>
    </row>
    <row r="304" spans="1:8" ht="36">
      <c r="A304" s="22">
        <v>5</v>
      </c>
      <c r="B304" s="9"/>
      <c r="C304" s="10" t="s">
        <v>274</v>
      </c>
      <c r="D304" s="13" t="s">
        <v>736</v>
      </c>
      <c r="E304" s="30">
        <v>738</v>
      </c>
      <c r="F304" s="15">
        <v>1328.4</v>
      </c>
      <c r="G304" s="27"/>
      <c r="H304" s="12"/>
    </row>
    <row r="305" spans="1:8" ht="24">
      <c r="A305" s="22">
        <v>5</v>
      </c>
      <c r="B305" s="9"/>
      <c r="C305" s="10" t="s">
        <v>275</v>
      </c>
      <c r="D305" s="21" t="s">
        <v>737</v>
      </c>
      <c r="E305" s="30">
        <v>738</v>
      </c>
      <c r="F305" s="15">
        <v>1328.4</v>
      </c>
      <c r="G305" s="27"/>
      <c r="H305" s="12"/>
    </row>
    <row r="306" spans="1:8" ht="168">
      <c r="A306" s="22">
        <v>5</v>
      </c>
      <c r="B306" s="9"/>
      <c r="C306" s="10" t="s">
        <v>276</v>
      </c>
      <c r="D306" s="14" t="s">
        <v>738</v>
      </c>
      <c r="E306" s="30">
        <v>738</v>
      </c>
      <c r="F306" s="15">
        <v>1328.4</v>
      </c>
      <c r="G306" s="27"/>
      <c r="H306" s="12"/>
    </row>
    <row r="307" spans="1:8" ht="336">
      <c r="A307" s="22">
        <v>5</v>
      </c>
      <c r="B307" s="9"/>
      <c r="C307" s="10" t="s">
        <v>277</v>
      </c>
      <c r="D307" s="21" t="s">
        <v>739</v>
      </c>
      <c r="E307" s="30">
        <v>738</v>
      </c>
      <c r="F307" s="15">
        <v>1328.4</v>
      </c>
      <c r="G307" s="27"/>
      <c r="H307" s="12"/>
    </row>
    <row r="308" spans="1:8" ht="409.5">
      <c r="A308" s="22">
        <v>5</v>
      </c>
      <c r="B308" s="9"/>
      <c r="C308" s="10" t="s">
        <v>278</v>
      </c>
      <c r="D308" s="21" t="s">
        <v>740</v>
      </c>
      <c r="E308" s="30">
        <v>738</v>
      </c>
      <c r="F308" s="15">
        <v>1328.4</v>
      </c>
      <c r="G308" s="27"/>
      <c r="H308" s="12"/>
    </row>
    <row r="309" spans="1:8" ht="108">
      <c r="A309" s="22">
        <v>5</v>
      </c>
      <c r="B309" s="9"/>
      <c r="C309" s="10" t="s">
        <v>279</v>
      </c>
      <c r="D309" s="14" t="s">
        <v>741</v>
      </c>
      <c r="E309" s="30">
        <v>738</v>
      </c>
      <c r="F309" s="15">
        <v>1328.4</v>
      </c>
      <c r="G309" s="27"/>
      <c r="H309" s="12"/>
    </row>
    <row r="310" spans="1:8" ht="192">
      <c r="A310" s="22">
        <v>5</v>
      </c>
      <c r="B310" s="9"/>
      <c r="C310" s="10" t="s">
        <v>280</v>
      </c>
      <c r="D310" s="14" t="s">
        <v>742</v>
      </c>
      <c r="E310" s="30">
        <v>738</v>
      </c>
      <c r="F310" s="15">
        <v>1328.4</v>
      </c>
      <c r="G310" s="27"/>
      <c r="H310" s="12"/>
    </row>
    <row r="311" spans="1:8" ht="60">
      <c r="A311" s="22">
        <v>5</v>
      </c>
      <c r="B311" s="9"/>
      <c r="C311" s="10" t="s">
        <v>281</v>
      </c>
      <c r="D311" s="21" t="s">
        <v>743</v>
      </c>
      <c r="E311" s="30">
        <v>738</v>
      </c>
      <c r="F311" s="15">
        <v>1328.4</v>
      </c>
      <c r="G311" s="27"/>
      <c r="H311" s="12"/>
    </row>
    <row r="312" spans="1:8" ht="72">
      <c r="A312" s="22">
        <v>5</v>
      </c>
      <c r="B312" s="9"/>
      <c r="C312" s="10" t="s">
        <v>282</v>
      </c>
      <c r="D312" s="14" t="s">
        <v>744</v>
      </c>
      <c r="E312" s="30">
        <v>738</v>
      </c>
      <c r="F312" s="15">
        <v>1328.4</v>
      </c>
      <c r="G312" s="27"/>
      <c r="H312" s="12"/>
    </row>
    <row r="313" spans="1:8" ht="72">
      <c r="A313" s="22">
        <v>5</v>
      </c>
      <c r="B313" s="9"/>
      <c r="C313" s="10" t="s">
        <v>283</v>
      </c>
      <c r="D313" s="14" t="s">
        <v>724</v>
      </c>
      <c r="E313" s="30">
        <v>738</v>
      </c>
      <c r="F313" s="15">
        <v>1328.4</v>
      </c>
      <c r="G313" s="27"/>
      <c r="H313" s="12"/>
    </row>
    <row r="314" spans="1:8" ht="36">
      <c r="A314" s="22">
        <v>5</v>
      </c>
      <c r="B314" s="9"/>
      <c r="C314" s="10" t="s">
        <v>284</v>
      </c>
      <c r="D314" s="21" t="s">
        <v>745</v>
      </c>
      <c r="E314" s="30">
        <v>738</v>
      </c>
      <c r="F314" s="15">
        <v>1328.4</v>
      </c>
      <c r="G314" s="27"/>
      <c r="H314" s="12"/>
    </row>
    <row r="315" spans="1:8" ht="24">
      <c r="A315" s="22">
        <v>5</v>
      </c>
      <c r="B315" s="9"/>
      <c r="C315" s="10" t="s">
        <v>285</v>
      </c>
      <c r="D315" s="21" t="s">
        <v>746</v>
      </c>
      <c r="E315" s="30">
        <v>738</v>
      </c>
      <c r="F315" s="15">
        <v>1328.4</v>
      </c>
      <c r="G315" s="27"/>
      <c r="H315" s="12"/>
    </row>
    <row r="316" spans="1:8" ht="24">
      <c r="A316" s="22">
        <v>5</v>
      </c>
      <c r="B316" s="9"/>
      <c r="C316" s="10" t="s">
        <v>286</v>
      </c>
      <c r="D316" s="14" t="s">
        <v>747</v>
      </c>
      <c r="E316" s="30">
        <v>738</v>
      </c>
      <c r="F316" s="15">
        <v>1328.4</v>
      </c>
      <c r="G316" s="27"/>
      <c r="H316" s="12"/>
    </row>
    <row r="317" spans="1:8" ht="60">
      <c r="A317" s="22">
        <v>5</v>
      </c>
      <c r="B317" s="9"/>
      <c r="C317" s="10" t="s">
        <v>287</v>
      </c>
      <c r="D317" s="21" t="s">
        <v>748</v>
      </c>
      <c r="E317" s="30">
        <v>738</v>
      </c>
      <c r="F317" s="15">
        <v>1328.4</v>
      </c>
      <c r="G317" s="27"/>
      <c r="H317" s="12"/>
    </row>
    <row r="318" spans="1:8" ht="24">
      <c r="A318" s="22">
        <v>5</v>
      </c>
      <c r="B318" s="9"/>
      <c r="C318" s="10" t="s">
        <v>288</v>
      </c>
      <c r="D318" s="13" t="s">
        <v>749</v>
      </c>
      <c r="E318" s="30">
        <v>738</v>
      </c>
      <c r="F318" s="15">
        <v>1328.4</v>
      </c>
      <c r="G318" s="27"/>
      <c r="H318" s="12"/>
    </row>
    <row r="319" spans="1:8" ht="120">
      <c r="A319" s="22">
        <v>5</v>
      </c>
      <c r="B319" s="9"/>
      <c r="C319" s="10" t="s">
        <v>289</v>
      </c>
      <c r="D319" s="21" t="s">
        <v>750</v>
      </c>
      <c r="E319" s="30">
        <v>738</v>
      </c>
      <c r="F319" s="15">
        <v>1328.4</v>
      </c>
      <c r="G319" s="27"/>
      <c r="H319" s="12"/>
    </row>
    <row r="320" spans="1:8" ht="60">
      <c r="A320" s="22">
        <v>5</v>
      </c>
      <c r="B320" s="9"/>
      <c r="C320" s="28" t="s">
        <v>437</v>
      </c>
      <c r="D320" s="34" t="s">
        <v>459</v>
      </c>
      <c r="E320" s="30">
        <v>738</v>
      </c>
      <c r="F320" s="15">
        <v>1328.4</v>
      </c>
      <c r="G320" s="27"/>
      <c r="H320" s="12"/>
    </row>
    <row r="321" spans="1:8" ht="144">
      <c r="A321" s="22" t="s">
        <v>912</v>
      </c>
      <c r="B321" s="9"/>
      <c r="C321" s="28" t="s">
        <v>910</v>
      </c>
      <c r="D321" s="34" t="s">
        <v>913</v>
      </c>
      <c r="E321" s="30"/>
      <c r="F321" s="15"/>
      <c r="G321" s="27"/>
      <c r="H321" s="12"/>
    </row>
    <row r="322" spans="1:8" ht="180">
      <c r="A322" s="22" t="s">
        <v>912</v>
      </c>
      <c r="B322" s="9"/>
      <c r="C322" s="28" t="s">
        <v>911</v>
      </c>
      <c r="D322" s="34" t="s">
        <v>914</v>
      </c>
      <c r="E322" s="30"/>
      <c r="F322" s="15"/>
      <c r="G322" s="27"/>
      <c r="H322" s="12"/>
    </row>
    <row r="323" spans="1:8" ht="132">
      <c r="A323" s="22">
        <v>6</v>
      </c>
      <c r="B323" s="9"/>
      <c r="C323" s="10" t="s">
        <v>290</v>
      </c>
      <c r="D323" s="13" t="s">
        <v>751</v>
      </c>
      <c r="E323" s="11">
        <v>773</v>
      </c>
      <c r="F323" s="15">
        <v>1391.4</v>
      </c>
      <c r="G323" s="27"/>
      <c r="H323" s="12"/>
    </row>
    <row r="324" spans="1:8" ht="108">
      <c r="A324" s="22">
        <v>6</v>
      </c>
      <c r="B324" s="9"/>
      <c r="C324" s="10" t="s">
        <v>291</v>
      </c>
      <c r="D324" s="13" t="s">
        <v>752</v>
      </c>
      <c r="E324" s="15">
        <v>773</v>
      </c>
      <c r="F324" s="15">
        <v>1391.4</v>
      </c>
      <c r="G324" s="27"/>
      <c r="H324" s="12"/>
    </row>
    <row r="325" spans="1:8" ht="96">
      <c r="A325" s="22">
        <v>6</v>
      </c>
      <c r="B325" s="9"/>
      <c r="C325" s="10" t="s">
        <v>292</v>
      </c>
      <c r="D325" s="13" t="s">
        <v>753</v>
      </c>
      <c r="E325" s="15">
        <v>773</v>
      </c>
      <c r="F325" s="15">
        <v>1391.4</v>
      </c>
      <c r="G325" s="27"/>
      <c r="H325" s="12"/>
    </row>
    <row r="326" spans="1:8" ht="96">
      <c r="A326" s="22">
        <v>6</v>
      </c>
      <c r="B326" s="9"/>
      <c r="C326" s="10" t="s">
        <v>293</v>
      </c>
      <c r="D326" s="13" t="s">
        <v>754</v>
      </c>
      <c r="E326" s="15">
        <v>773</v>
      </c>
      <c r="F326" s="15">
        <v>1391.4</v>
      </c>
      <c r="G326" s="27"/>
      <c r="H326" s="12"/>
    </row>
    <row r="327" spans="1:8" ht="120">
      <c r="A327" s="22">
        <v>6</v>
      </c>
      <c r="B327" s="9"/>
      <c r="C327" s="10" t="s">
        <v>294</v>
      </c>
      <c r="D327" s="21" t="s">
        <v>755</v>
      </c>
      <c r="E327" s="15">
        <v>773</v>
      </c>
      <c r="F327" s="15">
        <v>1391.4</v>
      </c>
      <c r="G327" s="27"/>
      <c r="H327" s="12"/>
    </row>
    <row r="328" spans="1:8" ht="36">
      <c r="A328" s="22">
        <v>6</v>
      </c>
      <c r="B328" s="9"/>
      <c r="C328" s="10" t="s">
        <v>295</v>
      </c>
      <c r="D328" s="14" t="s">
        <v>756</v>
      </c>
      <c r="E328" s="15">
        <v>773</v>
      </c>
      <c r="F328" s="15">
        <v>1391.4</v>
      </c>
      <c r="G328" s="27"/>
      <c r="H328" s="12"/>
    </row>
    <row r="329" spans="1:8" ht="72">
      <c r="A329" s="22">
        <v>6</v>
      </c>
      <c r="B329" s="9"/>
      <c r="C329" s="10" t="s">
        <v>296</v>
      </c>
      <c r="D329" s="13" t="s">
        <v>757</v>
      </c>
      <c r="E329" s="15">
        <v>773</v>
      </c>
      <c r="F329" s="15">
        <v>1391.4</v>
      </c>
      <c r="G329" s="27"/>
      <c r="H329" s="12"/>
    </row>
    <row r="330" spans="1:8" ht="324">
      <c r="A330" s="22">
        <v>6</v>
      </c>
      <c r="B330" s="9"/>
      <c r="C330" s="10" t="s">
        <v>297</v>
      </c>
      <c r="D330" s="21" t="s">
        <v>758</v>
      </c>
      <c r="E330" s="15">
        <v>773</v>
      </c>
      <c r="F330" s="15">
        <v>1391.4</v>
      </c>
      <c r="G330" s="27"/>
      <c r="H330" s="12"/>
    </row>
    <row r="331" spans="1:8" ht="24">
      <c r="A331" s="22">
        <v>6</v>
      </c>
      <c r="B331" s="9"/>
      <c r="C331" s="10" t="s">
        <v>298</v>
      </c>
      <c r="D331" s="14" t="s">
        <v>759</v>
      </c>
      <c r="E331" s="15">
        <v>773</v>
      </c>
      <c r="F331" s="15">
        <v>1391.4</v>
      </c>
      <c r="G331" s="27"/>
      <c r="H331" s="12"/>
    </row>
    <row r="332" spans="1:8" ht="60">
      <c r="A332" s="22">
        <v>6</v>
      </c>
      <c r="B332" s="9"/>
      <c r="C332" s="10" t="s">
        <v>299</v>
      </c>
      <c r="D332" s="21" t="s">
        <v>760</v>
      </c>
      <c r="E332" s="15">
        <v>773</v>
      </c>
      <c r="F332" s="15">
        <v>1391.4</v>
      </c>
      <c r="G332" s="27"/>
      <c r="H332" s="12"/>
    </row>
    <row r="333" spans="1:8" ht="84">
      <c r="A333" s="22">
        <v>6</v>
      </c>
      <c r="B333" s="9"/>
      <c r="C333" s="10" t="s">
        <v>300</v>
      </c>
      <c r="D333" s="13" t="s">
        <v>761</v>
      </c>
      <c r="E333" s="15">
        <v>773</v>
      </c>
      <c r="F333" s="15">
        <v>1391.4</v>
      </c>
      <c r="G333" s="27"/>
      <c r="H333" s="12"/>
    </row>
    <row r="334" spans="1:8" ht="24">
      <c r="A334" s="22">
        <v>6</v>
      </c>
      <c r="B334" s="9"/>
      <c r="C334" s="10" t="s">
        <v>301</v>
      </c>
      <c r="D334" s="21" t="s">
        <v>762</v>
      </c>
      <c r="E334" s="15">
        <v>773</v>
      </c>
      <c r="F334" s="15">
        <v>1391.4</v>
      </c>
      <c r="G334" s="27"/>
      <c r="H334" s="12"/>
    </row>
    <row r="335" spans="1:8" ht="120">
      <c r="A335" s="22">
        <v>6</v>
      </c>
      <c r="B335" s="9"/>
      <c r="C335" s="10" t="s">
        <v>302</v>
      </c>
      <c r="D335" s="13" t="s">
        <v>768</v>
      </c>
      <c r="E335" s="15">
        <v>773</v>
      </c>
      <c r="F335" s="15">
        <v>1391.4</v>
      </c>
      <c r="G335" s="27"/>
      <c r="H335" s="12"/>
    </row>
    <row r="336" spans="1:8" ht="84">
      <c r="A336" s="22">
        <v>6</v>
      </c>
      <c r="B336" s="9"/>
      <c r="C336" s="10" t="s">
        <v>303</v>
      </c>
      <c r="D336" s="13" t="s">
        <v>763</v>
      </c>
      <c r="E336" s="15">
        <v>773</v>
      </c>
      <c r="F336" s="15">
        <v>1391.4</v>
      </c>
      <c r="G336" s="27"/>
      <c r="H336" s="12"/>
    </row>
    <row r="337" spans="1:8" ht="96">
      <c r="A337" s="22">
        <v>6</v>
      </c>
      <c r="B337" s="9"/>
      <c r="C337" s="10" t="s">
        <v>304</v>
      </c>
      <c r="D337" s="21" t="s">
        <v>764</v>
      </c>
      <c r="E337" s="15">
        <v>773</v>
      </c>
      <c r="F337" s="15">
        <v>1391.4</v>
      </c>
      <c r="G337" s="27"/>
      <c r="H337" s="12"/>
    </row>
    <row r="338" spans="1:8" ht="36">
      <c r="A338" s="22">
        <v>6</v>
      </c>
      <c r="B338" s="9"/>
      <c r="C338" s="10" t="s">
        <v>305</v>
      </c>
      <c r="D338" s="13" t="s">
        <v>769</v>
      </c>
      <c r="E338" s="15">
        <v>773</v>
      </c>
      <c r="F338" s="15">
        <v>1391.4</v>
      </c>
      <c r="G338" s="27"/>
      <c r="H338" s="12"/>
    </row>
    <row r="339" spans="1:8" ht="96">
      <c r="A339" s="22">
        <v>6</v>
      </c>
      <c r="B339" s="9"/>
      <c r="C339" s="10" t="s">
        <v>306</v>
      </c>
      <c r="D339" s="13" t="s">
        <v>765</v>
      </c>
      <c r="E339" s="15">
        <v>773</v>
      </c>
      <c r="F339" s="15">
        <v>1391.4</v>
      </c>
      <c r="G339" s="27"/>
      <c r="H339" s="12"/>
    </row>
    <row r="340" spans="1:8" ht="72">
      <c r="A340" s="22">
        <v>6</v>
      </c>
      <c r="B340" s="9"/>
      <c r="C340" s="10" t="s">
        <v>307</v>
      </c>
      <c r="D340" s="21" t="s">
        <v>766</v>
      </c>
      <c r="E340" s="15">
        <v>773</v>
      </c>
      <c r="F340" s="15">
        <v>1391.4</v>
      </c>
      <c r="G340" s="27"/>
      <c r="H340" s="12"/>
    </row>
    <row r="341" spans="1:8" ht="156">
      <c r="A341" s="22">
        <v>6</v>
      </c>
      <c r="B341" s="9"/>
      <c r="C341" s="10" t="s">
        <v>308</v>
      </c>
      <c r="D341" s="14" t="s">
        <v>767</v>
      </c>
      <c r="E341" s="15">
        <v>773</v>
      </c>
      <c r="F341" s="15">
        <v>1391.4</v>
      </c>
      <c r="G341" s="27"/>
      <c r="H341" s="12"/>
    </row>
    <row r="342" spans="1:8" ht="60">
      <c r="A342" s="22">
        <v>6</v>
      </c>
      <c r="B342" s="9"/>
      <c r="C342" s="10" t="s">
        <v>309</v>
      </c>
      <c r="D342" s="21" t="s">
        <v>770</v>
      </c>
      <c r="E342" s="15">
        <v>773</v>
      </c>
      <c r="F342" s="15">
        <v>1391.4</v>
      </c>
      <c r="G342" s="27"/>
      <c r="H342" s="12"/>
    </row>
    <row r="343" spans="1:8" ht="120">
      <c r="A343" s="22">
        <v>6</v>
      </c>
      <c r="B343" s="9"/>
      <c r="C343" s="10" t="s">
        <v>310</v>
      </c>
      <c r="D343" s="14" t="s">
        <v>771</v>
      </c>
      <c r="E343" s="15">
        <v>773</v>
      </c>
      <c r="F343" s="15">
        <v>1391.4</v>
      </c>
      <c r="G343" s="27"/>
      <c r="H343" s="12"/>
    </row>
    <row r="344" spans="1:8" ht="120">
      <c r="A344" s="22">
        <v>6</v>
      </c>
      <c r="B344" s="9"/>
      <c r="C344" s="10" t="s">
        <v>311</v>
      </c>
      <c r="D344" s="13" t="s">
        <v>772</v>
      </c>
      <c r="E344" s="15">
        <v>773</v>
      </c>
      <c r="F344" s="15">
        <v>1391.4</v>
      </c>
      <c r="G344" s="27"/>
      <c r="H344" s="12"/>
    </row>
    <row r="345" spans="1:8" ht="120">
      <c r="A345" s="22">
        <v>6</v>
      </c>
      <c r="B345" s="9"/>
      <c r="C345" s="10" t="s">
        <v>312</v>
      </c>
      <c r="D345" s="14" t="s">
        <v>773</v>
      </c>
      <c r="E345" s="15">
        <v>773</v>
      </c>
      <c r="F345" s="15">
        <v>1391.4</v>
      </c>
      <c r="G345" s="27"/>
      <c r="H345" s="12"/>
    </row>
    <row r="346" spans="1:8" ht="216">
      <c r="A346" s="22">
        <v>6</v>
      </c>
      <c r="B346" s="9"/>
      <c r="C346" s="10" t="s">
        <v>313</v>
      </c>
      <c r="D346" s="14" t="s">
        <v>774</v>
      </c>
      <c r="E346" s="15">
        <v>773</v>
      </c>
      <c r="F346" s="15">
        <v>1391.4</v>
      </c>
      <c r="G346" s="27"/>
      <c r="H346" s="12"/>
    </row>
    <row r="347" spans="1:8" ht="84">
      <c r="A347" s="22">
        <v>6</v>
      </c>
      <c r="B347" s="9"/>
      <c r="C347" s="10" t="s">
        <v>314</v>
      </c>
      <c r="D347" s="13" t="s">
        <v>775</v>
      </c>
      <c r="E347" s="15">
        <v>773</v>
      </c>
      <c r="F347" s="15">
        <v>1391.4</v>
      </c>
      <c r="G347" s="27"/>
      <c r="H347" s="12"/>
    </row>
    <row r="348" spans="1:8" ht="228">
      <c r="A348" s="22">
        <v>6</v>
      </c>
      <c r="B348" s="9"/>
      <c r="C348" s="10" t="s">
        <v>315</v>
      </c>
      <c r="D348" s="34" t="s">
        <v>776</v>
      </c>
      <c r="E348" s="15">
        <v>773</v>
      </c>
      <c r="F348" s="15">
        <v>1391.4</v>
      </c>
      <c r="G348" s="27"/>
      <c r="H348" s="12"/>
    </row>
    <row r="349" spans="1:8" ht="96">
      <c r="A349" s="22">
        <v>6</v>
      </c>
      <c r="B349" s="9"/>
      <c r="C349" s="10" t="s">
        <v>316</v>
      </c>
      <c r="D349" s="14" t="s">
        <v>777</v>
      </c>
      <c r="E349" s="15">
        <v>773</v>
      </c>
      <c r="F349" s="15">
        <v>1391.4</v>
      </c>
      <c r="G349" s="27"/>
      <c r="H349" s="12"/>
    </row>
    <row r="350" spans="1:8" ht="168">
      <c r="A350" s="22">
        <v>6</v>
      </c>
      <c r="B350" s="9"/>
      <c r="C350" s="10" t="s">
        <v>317</v>
      </c>
      <c r="D350" s="21" t="s">
        <v>778</v>
      </c>
      <c r="E350" s="15">
        <v>773</v>
      </c>
      <c r="F350" s="15">
        <v>1391.4</v>
      </c>
      <c r="G350" s="27"/>
      <c r="H350" s="12"/>
    </row>
    <row r="351" spans="1:8" ht="132">
      <c r="A351" s="22">
        <v>6</v>
      </c>
      <c r="B351" s="9"/>
      <c r="C351" s="10" t="s">
        <v>318</v>
      </c>
      <c r="D351" s="14" t="s">
        <v>779</v>
      </c>
      <c r="E351" s="15">
        <v>773</v>
      </c>
      <c r="F351" s="15">
        <v>1391.4</v>
      </c>
      <c r="G351" s="27"/>
      <c r="H351" s="12"/>
    </row>
    <row r="352" spans="1:8" ht="108">
      <c r="A352" s="22">
        <v>6</v>
      </c>
      <c r="B352" s="9"/>
      <c r="C352" s="10" t="s">
        <v>319</v>
      </c>
      <c r="D352" s="14" t="s">
        <v>780</v>
      </c>
      <c r="E352" s="15">
        <v>773</v>
      </c>
      <c r="F352" s="15">
        <v>1391.4</v>
      </c>
      <c r="G352" s="27"/>
      <c r="H352" s="12"/>
    </row>
    <row r="353" spans="1:8" ht="132">
      <c r="A353" s="22">
        <v>6</v>
      </c>
      <c r="B353" s="9"/>
      <c r="C353" s="10" t="s">
        <v>320</v>
      </c>
      <c r="D353" s="14" t="s">
        <v>781</v>
      </c>
      <c r="E353" s="15">
        <v>773</v>
      </c>
      <c r="F353" s="15">
        <v>1391.4</v>
      </c>
      <c r="G353" s="27"/>
      <c r="H353" s="12"/>
    </row>
    <row r="354" spans="1:8" ht="144">
      <c r="A354" s="22">
        <v>6</v>
      </c>
      <c r="B354" s="9"/>
      <c r="C354" s="10" t="s">
        <v>321</v>
      </c>
      <c r="D354" s="21" t="s">
        <v>782</v>
      </c>
      <c r="E354" s="15">
        <v>773</v>
      </c>
      <c r="F354" s="15">
        <v>1391.4</v>
      </c>
      <c r="G354" s="27"/>
      <c r="H354" s="12"/>
    </row>
    <row r="355" spans="1:8" ht="60">
      <c r="A355" s="22">
        <v>6</v>
      </c>
      <c r="B355" s="9"/>
      <c r="C355" s="10" t="s">
        <v>322</v>
      </c>
      <c r="D355" s="13" t="s">
        <v>783</v>
      </c>
      <c r="E355" s="15">
        <v>773</v>
      </c>
      <c r="F355" s="15">
        <v>1391.4</v>
      </c>
      <c r="G355" s="27"/>
      <c r="H355" s="12"/>
    </row>
    <row r="356" spans="1:8" ht="264">
      <c r="A356" s="22">
        <v>6</v>
      </c>
      <c r="B356" s="9"/>
      <c r="C356" s="10" t="s">
        <v>915</v>
      </c>
      <c r="D356" s="21" t="s">
        <v>916</v>
      </c>
      <c r="E356" s="15">
        <v>773</v>
      </c>
      <c r="F356" s="15">
        <v>1391.4</v>
      </c>
      <c r="G356" s="27"/>
      <c r="H356" s="12"/>
    </row>
    <row r="357" spans="1:8" ht="96">
      <c r="A357" s="22">
        <v>6</v>
      </c>
      <c r="B357" s="9"/>
      <c r="C357" s="10" t="s">
        <v>323</v>
      </c>
      <c r="D357" s="14" t="s">
        <v>784</v>
      </c>
      <c r="E357" s="15">
        <v>773</v>
      </c>
      <c r="F357" s="15">
        <v>1391.4</v>
      </c>
      <c r="G357" s="27"/>
      <c r="H357" s="12"/>
    </row>
    <row r="358" spans="1:8" ht="120">
      <c r="A358" s="22">
        <v>6</v>
      </c>
      <c r="B358" s="9"/>
      <c r="C358" s="10" t="s">
        <v>324</v>
      </c>
      <c r="D358" s="14" t="s">
        <v>785</v>
      </c>
      <c r="E358" s="15">
        <v>773</v>
      </c>
      <c r="F358" s="15">
        <v>1391.4</v>
      </c>
      <c r="G358" s="27"/>
      <c r="H358" s="12"/>
    </row>
    <row r="359" spans="1:8" ht="204">
      <c r="A359" s="22">
        <v>6</v>
      </c>
      <c r="B359" s="9"/>
      <c r="C359" s="10" t="s">
        <v>325</v>
      </c>
      <c r="D359" s="14" t="s">
        <v>786</v>
      </c>
      <c r="E359" s="15">
        <v>773</v>
      </c>
      <c r="F359" s="15">
        <v>1391.4</v>
      </c>
      <c r="G359" s="27"/>
      <c r="H359" s="12"/>
    </row>
    <row r="360" spans="1:8" ht="192">
      <c r="A360" s="22" t="s">
        <v>920</v>
      </c>
      <c r="B360" s="9"/>
      <c r="C360" s="10" t="s">
        <v>919</v>
      </c>
      <c r="D360" s="14" t="s">
        <v>921</v>
      </c>
      <c r="E360" s="15"/>
      <c r="F360" s="15"/>
      <c r="G360" s="27"/>
      <c r="H360" s="12"/>
    </row>
    <row r="361" spans="1:8" ht="240">
      <c r="A361" s="22">
        <v>7</v>
      </c>
      <c r="B361" s="9"/>
      <c r="C361" s="10" t="s">
        <v>326</v>
      </c>
      <c r="D361" s="21" t="s">
        <v>787</v>
      </c>
      <c r="E361" s="11">
        <v>805</v>
      </c>
      <c r="F361" s="15">
        <v>1449</v>
      </c>
      <c r="G361" s="27"/>
      <c r="H361" s="12"/>
    </row>
    <row r="362" spans="1:8" ht="60">
      <c r="A362" s="22">
        <v>7</v>
      </c>
      <c r="B362" s="9"/>
      <c r="C362" s="10" t="s">
        <v>327</v>
      </c>
      <c r="D362" s="21" t="s">
        <v>788</v>
      </c>
      <c r="E362" s="15">
        <v>805</v>
      </c>
      <c r="F362" s="15">
        <v>1449</v>
      </c>
      <c r="G362" s="27"/>
      <c r="H362" s="12"/>
    </row>
    <row r="363" spans="1:8" ht="144">
      <c r="A363" s="22">
        <v>7</v>
      </c>
      <c r="B363" s="9"/>
      <c r="C363" s="10" t="s">
        <v>328</v>
      </c>
      <c r="D363" s="13" t="s">
        <v>789</v>
      </c>
      <c r="E363" s="15">
        <v>805</v>
      </c>
      <c r="F363" s="15">
        <v>1449</v>
      </c>
      <c r="G363" s="27"/>
      <c r="H363" s="12"/>
    </row>
    <row r="364" spans="1:8" ht="72">
      <c r="A364" s="22">
        <v>7</v>
      </c>
      <c r="B364" s="9"/>
      <c r="C364" s="10" t="s">
        <v>329</v>
      </c>
      <c r="D364" s="14" t="s">
        <v>790</v>
      </c>
      <c r="E364" s="15">
        <v>805</v>
      </c>
      <c r="F364" s="15">
        <v>1449</v>
      </c>
      <c r="G364" s="27"/>
      <c r="H364" s="12"/>
    </row>
    <row r="365" spans="1:8" ht="60">
      <c r="A365" s="22">
        <v>7</v>
      </c>
      <c r="B365" s="9"/>
      <c r="C365" s="10" t="s">
        <v>330</v>
      </c>
      <c r="D365" s="14" t="s">
        <v>791</v>
      </c>
      <c r="E365" s="15">
        <v>805</v>
      </c>
      <c r="F365" s="15">
        <v>1449</v>
      </c>
      <c r="G365" s="27"/>
      <c r="H365" s="12"/>
    </row>
    <row r="366" spans="1:8" ht="276">
      <c r="A366" s="22">
        <v>7</v>
      </c>
      <c r="B366" s="9"/>
      <c r="C366" s="10" t="s">
        <v>331</v>
      </c>
      <c r="D366" s="21" t="s">
        <v>792</v>
      </c>
      <c r="E366" s="15">
        <v>805</v>
      </c>
      <c r="F366" s="15">
        <v>1449</v>
      </c>
      <c r="G366" s="27"/>
      <c r="H366" s="12"/>
    </row>
    <row r="367" spans="1:8" ht="168">
      <c r="A367" s="22">
        <v>7</v>
      </c>
      <c r="B367" s="9"/>
      <c r="C367" s="10" t="s">
        <v>332</v>
      </c>
      <c r="D367" s="21" t="s">
        <v>793</v>
      </c>
      <c r="E367" s="15">
        <v>805</v>
      </c>
      <c r="F367" s="15">
        <v>1449</v>
      </c>
      <c r="G367" s="27"/>
      <c r="H367" s="12"/>
    </row>
    <row r="368" spans="1:8" ht="108">
      <c r="A368" s="22">
        <v>7</v>
      </c>
      <c r="B368" s="9"/>
      <c r="C368" s="10" t="s">
        <v>333</v>
      </c>
      <c r="D368" s="14" t="s">
        <v>794</v>
      </c>
      <c r="E368" s="15">
        <v>805</v>
      </c>
      <c r="F368" s="15">
        <v>1449</v>
      </c>
      <c r="G368" s="27"/>
      <c r="H368" s="12"/>
    </row>
    <row r="369" spans="1:8" ht="96">
      <c r="A369" s="22">
        <v>7</v>
      </c>
      <c r="B369" s="9"/>
      <c r="C369" s="10" t="s">
        <v>334</v>
      </c>
      <c r="D369" s="14" t="s">
        <v>795</v>
      </c>
      <c r="E369" s="15">
        <v>805</v>
      </c>
      <c r="F369" s="15">
        <v>1449</v>
      </c>
      <c r="G369" s="27"/>
      <c r="H369" s="12"/>
    </row>
    <row r="370" spans="1:8" ht="168">
      <c r="A370" s="22">
        <v>7</v>
      </c>
      <c r="B370" s="9"/>
      <c r="C370" s="10" t="s">
        <v>335</v>
      </c>
      <c r="D370" s="21" t="s">
        <v>796</v>
      </c>
      <c r="E370" s="15">
        <v>805</v>
      </c>
      <c r="F370" s="15">
        <v>1449</v>
      </c>
      <c r="G370" s="27"/>
      <c r="H370" s="12"/>
    </row>
    <row r="371" spans="1:8" ht="36">
      <c r="A371" s="22">
        <v>7</v>
      </c>
      <c r="B371" s="9"/>
      <c r="C371" s="10" t="s">
        <v>336</v>
      </c>
      <c r="D371" s="14" t="s">
        <v>797</v>
      </c>
      <c r="E371" s="15">
        <v>805</v>
      </c>
      <c r="F371" s="15">
        <v>1449</v>
      </c>
      <c r="G371" s="27"/>
      <c r="H371" s="12"/>
    </row>
    <row r="372" spans="1:8" ht="156">
      <c r="A372" s="22">
        <v>7</v>
      </c>
      <c r="B372" s="9"/>
      <c r="C372" s="10" t="s">
        <v>337</v>
      </c>
      <c r="D372" s="14" t="s">
        <v>798</v>
      </c>
      <c r="E372" s="15">
        <v>805</v>
      </c>
      <c r="F372" s="15">
        <v>1449</v>
      </c>
      <c r="G372" s="27"/>
      <c r="H372" s="12"/>
    </row>
    <row r="373" spans="1:8" s="10" customFormat="1" ht="192">
      <c r="A373" s="22">
        <v>7</v>
      </c>
      <c r="B373" s="9"/>
      <c r="C373" s="10" t="s">
        <v>917</v>
      </c>
      <c r="D373" s="21" t="s">
        <v>875</v>
      </c>
      <c r="E373" s="15">
        <v>805</v>
      </c>
      <c r="F373" s="15">
        <v>1449</v>
      </c>
      <c r="G373" s="27"/>
      <c r="H373" s="12"/>
    </row>
    <row r="374" spans="1:8" ht="96">
      <c r="A374" s="22">
        <v>7</v>
      </c>
      <c r="B374" s="9"/>
      <c r="C374" s="17" t="s">
        <v>338</v>
      </c>
      <c r="D374" s="16" t="s">
        <v>799</v>
      </c>
      <c r="E374" s="15">
        <v>805</v>
      </c>
      <c r="F374" s="15">
        <v>1449</v>
      </c>
      <c r="G374" s="27"/>
      <c r="H374" s="12"/>
    </row>
    <row r="375" spans="1:8" ht="36">
      <c r="A375" s="22">
        <v>7</v>
      </c>
      <c r="B375" s="9"/>
      <c r="C375" s="10" t="s">
        <v>339</v>
      </c>
      <c r="D375" s="21" t="s">
        <v>800</v>
      </c>
      <c r="E375" s="15">
        <v>805</v>
      </c>
      <c r="F375" s="15">
        <v>1449</v>
      </c>
      <c r="G375" s="27"/>
      <c r="H375" s="12"/>
    </row>
    <row r="376" spans="1:8" ht="312">
      <c r="A376" s="22" t="s">
        <v>864</v>
      </c>
      <c r="B376" s="9"/>
      <c r="C376" s="10" t="s">
        <v>867</v>
      </c>
      <c r="D376" s="13" t="s">
        <v>477</v>
      </c>
      <c r="E376" s="15">
        <v>644</v>
      </c>
      <c r="F376" s="15">
        <v>1159.2</v>
      </c>
      <c r="G376" s="27"/>
      <c r="H376" s="12"/>
    </row>
    <row r="377" spans="1:8" ht="384">
      <c r="A377" s="22" t="s">
        <v>865</v>
      </c>
      <c r="B377" s="9"/>
      <c r="C377" s="10" t="s">
        <v>868</v>
      </c>
      <c r="D377" s="21" t="s">
        <v>682</v>
      </c>
      <c r="E377" s="15">
        <v>648</v>
      </c>
      <c r="F377" s="15">
        <v>1166.4000000000001</v>
      </c>
      <c r="G377" s="27"/>
      <c r="H377" s="12"/>
    </row>
    <row r="378" spans="1:8" ht="120">
      <c r="A378" s="22" t="s">
        <v>865</v>
      </c>
      <c r="B378" s="9"/>
      <c r="C378" s="10" t="s">
        <v>869</v>
      </c>
      <c r="D378" s="14" t="s">
        <v>696</v>
      </c>
      <c r="E378" s="15">
        <v>648</v>
      </c>
      <c r="F378" s="15">
        <v>1166.4000000000001</v>
      </c>
      <c r="G378" s="27"/>
      <c r="H378" s="12"/>
    </row>
    <row r="379" spans="1:8" ht="72">
      <c r="A379" s="22">
        <v>8</v>
      </c>
      <c r="B379" s="9"/>
      <c r="C379" s="10" t="s">
        <v>340</v>
      </c>
      <c r="D379" s="13" t="s">
        <v>801</v>
      </c>
      <c r="E379" s="11">
        <v>826</v>
      </c>
      <c r="F379" s="11">
        <v>1486.8</v>
      </c>
      <c r="G379" s="27"/>
      <c r="H379" s="12"/>
    </row>
    <row r="380" spans="1:8" ht="36">
      <c r="A380" s="22">
        <v>8</v>
      </c>
      <c r="B380" s="9"/>
      <c r="C380" s="10" t="s">
        <v>341</v>
      </c>
      <c r="D380" s="14" t="s">
        <v>802</v>
      </c>
      <c r="E380" s="15">
        <v>826</v>
      </c>
      <c r="F380" s="15">
        <v>1486.8</v>
      </c>
      <c r="G380" s="27"/>
      <c r="H380" s="12"/>
    </row>
    <row r="381" spans="1:8" ht="72">
      <c r="A381" s="22">
        <v>8</v>
      </c>
      <c r="B381" s="9"/>
      <c r="C381" s="10" t="s">
        <v>342</v>
      </c>
      <c r="D381" s="13" t="s">
        <v>803</v>
      </c>
      <c r="E381" s="15">
        <v>826</v>
      </c>
      <c r="F381" s="15">
        <v>1486.8</v>
      </c>
      <c r="G381" s="27"/>
      <c r="H381" s="12"/>
    </row>
    <row r="382" spans="1:8" ht="156">
      <c r="A382" s="22">
        <v>8</v>
      </c>
      <c r="B382" s="9"/>
      <c r="C382" s="10" t="s">
        <v>343</v>
      </c>
      <c r="D382" s="21" t="s">
        <v>804</v>
      </c>
      <c r="E382" s="15">
        <v>826</v>
      </c>
      <c r="F382" s="15">
        <v>1486.8</v>
      </c>
      <c r="G382" s="27"/>
      <c r="H382" s="12"/>
    </row>
    <row r="383" spans="1:8" ht="132">
      <c r="A383" s="22">
        <v>8</v>
      </c>
      <c r="B383" s="9"/>
      <c r="C383" s="10" t="s">
        <v>344</v>
      </c>
      <c r="D383" s="21" t="s">
        <v>805</v>
      </c>
      <c r="E383" s="15">
        <v>826</v>
      </c>
      <c r="F383" s="15">
        <v>1486.8</v>
      </c>
      <c r="G383" s="27"/>
      <c r="H383" s="12"/>
    </row>
    <row r="384" spans="1:8" ht="120">
      <c r="A384" s="22">
        <v>8</v>
      </c>
      <c r="B384" s="9"/>
      <c r="C384" s="10" t="s">
        <v>345</v>
      </c>
      <c r="D384" s="21" t="s">
        <v>806</v>
      </c>
      <c r="E384" s="15">
        <v>826</v>
      </c>
      <c r="F384" s="15">
        <v>1486.8</v>
      </c>
      <c r="G384" s="27"/>
      <c r="H384" s="12"/>
    </row>
    <row r="385" spans="1:8" ht="132">
      <c r="A385" s="22">
        <v>8</v>
      </c>
      <c r="B385" s="9"/>
      <c r="C385" s="17" t="s">
        <v>346</v>
      </c>
      <c r="D385" s="18" t="s">
        <v>807</v>
      </c>
      <c r="E385" s="15">
        <v>826</v>
      </c>
      <c r="F385" s="15">
        <v>1486.8</v>
      </c>
      <c r="G385" s="27"/>
      <c r="H385" s="12"/>
    </row>
    <row r="386" spans="1:8" s="19" customFormat="1" ht="36">
      <c r="A386" s="22">
        <v>8</v>
      </c>
      <c r="B386" s="9"/>
      <c r="C386" s="10" t="s">
        <v>347</v>
      </c>
      <c r="D386" s="21" t="s">
        <v>808</v>
      </c>
      <c r="E386" s="15">
        <v>826</v>
      </c>
      <c r="F386" s="15">
        <v>1486.8</v>
      </c>
      <c r="G386" s="27"/>
      <c r="H386" s="12"/>
    </row>
    <row r="387" spans="1:8" s="19" customFormat="1" ht="48">
      <c r="A387" s="22">
        <v>8</v>
      </c>
      <c r="B387" s="9"/>
      <c r="C387" s="10" t="s">
        <v>348</v>
      </c>
      <c r="D387" s="21" t="s">
        <v>809</v>
      </c>
      <c r="E387" s="15">
        <v>826</v>
      </c>
      <c r="F387" s="15">
        <v>1486.8</v>
      </c>
      <c r="G387" s="27"/>
      <c r="H387" s="12"/>
    </row>
    <row r="388" spans="1:8" s="19" customFormat="1" ht="204">
      <c r="A388" s="22">
        <v>8</v>
      </c>
      <c r="B388" s="9"/>
      <c r="C388" s="10" t="s">
        <v>349</v>
      </c>
      <c r="D388" s="21" t="s">
        <v>810</v>
      </c>
      <c r="E388" s="15">
        <v>826</v>
      </c>
      <c r="F388" s="15">
        <v>1486.8</v>
      </c>
      <c r="G388" s="27"/>
      <c r="H388" s="12"/>
    </row>
    <row r="389" spans="1:8" s="19" customFormat="1" ht="96">
      <c r="A389" s="22">
        <v>8</v>
      </c>
      <c r="B389" s="9"/>
      <c r="C389" s="10" t="s">
        <v>350</v>
      </c>
      <c r="D389" s="21" t="s">
        <v>811</v>
      </c>
      <c r="E389" s="15">
        <v>826</v>
      </c>
      <c r="F389" s="15">
        <v>1486.8</v>
      </c>
      <c r="G389" s="27"/>
      <c r="H389" s="12"/>
    </row>
    <row r="390" spans="1:8" ht="96">
      <c r="A390" s="22">
        <v>8</v>
      </c>
      <c r="B390" s="9"/>
      <c r="C390" s="10" t="s">
        <v>351</v>
      </c>
      <c r="D390" s="13" t="s">
        <v>812</v>
      </c>
      <c r="E390" s="15">
        <v>826</v>
      </c>
      <c r="F390" s="15">
        <v>1486.8</v>
      </c>
      <c r="G390" s="27"/>
      <c r="H390" s="12"/>
    </row>
    <row r="391" spans="1:8" ht="108">
      <c r="A391" s="22">
        <v>8</v>
      </c>
      <c r="B391" s="9"/>
      <c r="C391" s="10" t="s">
        <v>352</v>
      </c>
      <c r="D391" s="14" t="s">
        <v>813</v>
      </c>
      <c r="E391" s="15">
        <v>826</v>
      </c>
      <c r="F391" s="15">
        <v>1486.8</v>
      </c>
      <c r="G391" s="27"/>
      <c r="H391" s="12"/>
    </row>
    <row r="392" spans="1:8" ht="156">
      <c r="A392" s="22">
        <v>8</v>
      </c>
      <c r="B392" s="9"/>
      <c r="C392" s="17" t="s">
        <v>353</v>
      </c>
      <c r="D392" s="18" t="s">
        <v>814</v>
      </c>
      <c r="E392" s="15">
        <v>826</v>
      </c>
      <c r="F392" s="15">
        <v>1486.8</v>
      </c>
      <c r="G392" s="27"/>
      <c r="H392" s="12"/>
    </row>
    <row r="393" spans="1:8" s="19" customFormat="1" ht="72">
      <c r="A393" s="22">
        <v>8</v>
      </c>
      <c r="B393" s="9"/>
      <c r="C393" s="10" t="s">
        <v>354</v>
      </c>
      <c r="D393" s="21" t="s">
        <v>815</v>
      </c>
      <c r="E393" s="15">
        <v>826</v>
      </c>
      <c r="F393" s="15">
        <v>1486.8</v>
      </c>
      <c r="G393" s="27"/>
      <c r="H393" s="12"/>
    </row>
    <row r="394" spans="1:8" ht="108">
      <c r="A394" s="22">
        <v>8</v>
      </c>
      <c r="B394" s="9"/>
      <c r="C394" s="20" t="s">
        <v>355</v>
      </c>
      <c r="D394" s="35" t="s">
        <v>816</v>
      </c>
      <c r="E394" s="15">
        <v>826</v>
      </c>
      <c r="F394" s="15">
        <v>1486.8</v>
      </c>
      <c r="G394" s="27"/>
      <c r="H394" s="12"/>
    </row>
    <row r="395" spans="1:8" s="19" customFormat="1" ht="96">
      <c r="A395" s="22">
        <v>8</v>
      </c>
      <c r="B395" s="9"/>
      <c r="C395" s="10" t="s">
        <v>356</v>
      </c>
      <c r="D395" s="21" t="s">
        <v>817</v>
      </c>
      <c r="E395" s="15">
        <v>826</v>
      </c>
      <c r="F395" s="15">
        <v>1486.8</v>
      </c>
      <c r="G395" s="27"/>
      <c r="H395" s="12"/>
    </row>
    <row r="396" spans="1:8" ht="24">
      <c r="A396" s="22">
        <v>8</v>
      </c>
      <c r="B396" s="9"/>
      <c r="C396" s="20" t="s">
        <v>357</v>
      </c>
      <c r="D396" s="35" t="s">
        <v>358</v>
      </c>
      <c r="E396" s="15">
        <v>826</v>
      </c>
      <c r="F396" s="15">
        <v>1486.8</v>
      </c>
      <c r="G396" s="27"/>
      <c r="H396" s="12"/>
    </row>
    <row r="397" spans="1:8" s="19" customFormat="1" ht="24">
      <c r="A397" s="22">
        <v>8</v>
      </c>
      <c r="B397" s="9"/>
      <c r="C397" s="10" t="s">
        <v>359</v>
      </c>
      <c r="D397" s="21" t="s">
        <v>818</v>
      </c>
      <c r="E397" s="15">
        <v>826</v>
      </c>
      <c r="F397" s="15">
        <v>1486.8</v>
      </c>
      <c r="G397" s="27"/>
      <c r="H397" s="12"/>
    </row>
    <row r="398" spans="1:8" ht="132">
      <c r="A398" s="22">
        <v>8</v>
      </c>
      <c r="B398" s="9"/>
      <c r="C398" s="20" t="s">
        <v>360</v>
      </c>
      <c r="D398" s="35" t="s">
        <v>819</v>
      </c>
      <c r="E398" s="15">
        <v>826</v>
      </c>
      <c r="F398" s="15">
        <v>1486.8</v>
      </c>
      <c r="G398" s="27"/>
      <c r="H398" s="12"/>
    </row>
    <row r="399" spans="1:8" s="19" customFormat="1" ht="48">
      <c r="A399" s="22">
        <v>8</v>
      </c>
      <c r="B399" s="9"/>
      <c r="C399" s="17" t="s">
        <v>361</v>
      </c>
      <c r="D399" s="16" t="s">
        <v>820</v>
      </c>
      <c r="E399" s="15">
        <v>826</v>
      </c>
      <c r="F399" s="15">
        <v>1486.8</v>
      </c>
      <c r="G399" s="27"/>
      <c r="H399" s="12"/>
    </row>
    <row r="400" spans="1:8" ht="336">
      <c r="A400" s="22">
        <v>8</v>
      </c>
      <c r="B400" s="9"/>
      <c r="C400" s="10" t="s">
        <v>362</v>
      </c>
      <c r="D400" s="21" t="s">
        <v>821</v>
      </c>
      <c r="E400" s="15">
        <v>826</v>
      </c>
      <c r="F400" s="15">
        <v>1486.8</v>
      </c>
      <c r="G400" s="27"/>
      <c r="H400" s="12"/>
    </row>
    <row r="401" spans="1:8" ht="156">
      <c r="A401" s="22">
        <v>8</v>
      </c>
      <c r="B401" s="9"/>
      <c r="C401" s="10" t="s">
        <v>363</v>
      </c>
      <c r="D401" s="21" t="s">
        <v>822</v>
      </c>
      <c r="E401" s="15">
        <v>826</v>
      </c>
      <c r="F401" s="15">
        <v>1486.8</v>
      </c>
      <c r="G401" s="27"/>
      <c r="H401" s="12"/>
    </row>
    <row r="402" spans="1:8" s="19" customFormat="1" ht="36">
      <c r="A402" s="22">
        <v>8</v>
      </c>
      <c r="B402" s="9"/>
      <c r="C402" s="17" t="s">
        <v>364</v>
      </c>
      <c r="D402" s="16" t="s">
        <v>823</v>
      </c>
      <c r="E402" s="15">
        <v>826</v>
      </c>
      <c r="F402" s="15">
        <v>1486.8</v>
      </c>
      <c r="G402" s="27"/>
      <c r="H402" s="12"/>
    </row>
    <row r="403" spans="1:8" ht="72">
      <c r="A403" s="22">
        <v>8</v>
      </c>
      <c r="B403" s="9"/>
      <c r="C403" s="10" t="s">
        <v>365</v>
      </c>
      <c r="D403" s="13" t="s">
        <v>824</v>
      </c>
      <c r="E403" s="15">
        <v>826</v>
      </c>
      <c r="F403" s="15">
        <v>1486.8</v>
      </c>
      <c r="G403" s="27"/>
      <c r="H403" s="12"/>
    </row>
    <row r="404" spans="1:8" ht="192">
      <c r="A404" s="22">
        <v>8</v>
      </c>
      <c r="B404" s="9"/>
      <c r="C404" s="10" t="s">
        <v>366</v>
      </c>
      <c r="D404" s="21" t="s">
        <v>825</v>
      </c>
      <c r="E404" s="15">
        <v>826</v>
      </c>
      <c r="F404" s="15">
        <v>1486.8</v>
      </c>
      <c r="G404" s="27"/>
      <c r="H404" s="12"/>
    </row>
    <row r="405" spans="1:8" s="19" customFormat="1" ht="48">
      <c r="A405" s="22">
        <v>8</v>
      </c>
      <c r="B405" s="9"/>
      <c r="C405" s="17" t="s">
        <v>367</v>
      </c>
      <c r="D405" s="16" t="s">
        <v>826</v>
      </c>
      <c r="E405" s="15">
        <v>826</v>
      </c>
      <c r="F405" s="15">
        <v>1486.8</v>
      </c>
      <c r="G405" s="27"/>
      <c r="H405" s="12"/>
    </row>
    <row r="406" spans="1:8" s="19" customFormat="1" ht="24">
      <c r="A406" s="22">
        <v>8</v>
      </c>
      <c r="B406" s="9"/>
      <c r="C406" s="17" t="s">
        <v>368</v>
      </c>
      <c r="D406" s="16" t="s">
        <v>827</v>
      </c>
      <c r="E406" s="15">
        <v>826</v>
      </c>
      <c r="F406" s="15">
        <v>1486.8</v>
      </c>
      <c r="G406" s="27"/>
      <c r="H406" s="12"/>
    </row>
    <row r="407" spans="1:8" ht="96">
      <c r="A407" s="22">
        <v>8</v>
      </c>
      <c r="B407" s="9"/>
      <c r="C407" s="10" t="s">
        <v>369</v>
      </c>
      <c r="D407" s="14" t="s">
        <v>828</v>
      </c>
      <c r="E407" s="15">
        <v>826</v>
      </c>
      <c r="F407" s="15">
        <v>1486.8</v>
      </c>
      <c r="G407" s="27"/>
      <c r="H407" s="12"/>
    </row>
    <row r="408" spans="1:8" ht="60">
      <c r="A408" s="22">
        <v>8</v>
      </c>
      <c r="B408" s="9"/>
      <c r="C408" s="10" t="s">
        <v>370</v>
      </c>
      <c r="D408" s="21" t="s">
        <v>829</v>
      </c>
      <c r="E408" s="15">
        <v>826</v>
      </c>
      <c r="F408" s="15">
        <v>1486.8</v>
      </c>
      <c r="G408" s="27"/>
      <c r="H408" s="12"/>
    </row>
    <row r="409" spans="1:8" ht="48">
      <c r="A409" s="22">
        <v>8</v>
      </c>
      <c r="B409" s="9"/>
      <c r="C409" s="10" t="s">
        <v>371</v>
      </c>
      <c r="D409" s="14" t="s">
        <v>830</v>
      </c>
      <c r="E409" s="15">
        <v>826</v>
      </c>
      <c r="F409" s="15">
        <v>1486.8</v>
      </c>
      <c r="G409" s="27"/>
      <c r="H409" s="12"/>
    </row>
    <row r="410" spans="1:8" ht="48">
      <c r="A410" s="22">
        <v>8</v>
      </c>
      <c r="B410" s="9"/>
      <c r="C410" s="10" t="s">
        <v>372</v>
      </c>
      <c r="D410" s="14" t="s">
        <v>831</v>
      </c>
      <c r="E410" s="15">
        <v>826</v>
      </c>
      <c r="F410" s="15">
        <v>1486.8</v>
      </c>
      <c r="G410" s="27"/>
      <c r="H410" s="12"/>
    </row>
    <row r="411" spans="1:8" ht="132">
      <c r="A411" s="22">
        <v>8</v>
      </c>
      <c r="B411" s="9"/>
      <c r="C411" s="17" t="s">
        <v>373</v>
      </c>
      <c r="D411" s="18" t="s">
        <v>832</v>
      </c>
      <c r="E411" s="15">
        <v>826</v>
      </c>
      <c r="F411" s="15">
        <v>1486.8</v>
      </c>
      <c r="G411" s="27"/>
      <c r="H411" s="12"/>
    </row>
    <row r="412" spans="1:8" s="19" customFormat="1" ht="84">
      <c r="A412" s="22">
        <v>8</v>
      </c>
      <c r="B412" s="9"/>
      <c r="C412" s="17" t="s">
        <v>374</v>
      </c>
      <c r="D412" s="16" t="s">
        <v>833</v>
      </c>
      <c r="E412" s="15">
        <v>826</v>
      </c>
      <c r="F412" s="15">
        <v>1486.8</v>
      </c>
      <c r="G412" s="27"/>
      <c r="H412" s="12"/>
    </row>
    <row r="413" spans="1:8" s="19" customFormat="1" ht="48">
      <c r="A413" s="22">
        <v>8</v>
      </c>
      <c r="B413" s="9"/>
      <c r="C413" s="17" t="s">
        <v>375</v>
      </c>
      <c r="D413" s="16" t="s">
        <v>834</v>
      </c>
      <c r="E413" s="15">
        <v>826</v>
      </c>
      <c r="F413" s="15">
        <v>1486.8</v>
      </c>
      <c r="G413" s="27"/>
      <c r="H413" s="12"/>
    </row>
    <row r="414" spans="1:8" s="19" customFormat="1" ht="36">
      <c r="A414" s="22">
        <v>8</v>
      </c>
      <c r="B414" s="9"/>
      <c r="C414" s="17" t="s">
        <v>376</v>
      </c>
      <c r="D414" s="16" t="s">
        <v>835</v>
      </c>
      <c r="E414" s="15">
        <v>826</v>
      </c>
      <c r="F414" s="15">
        <v>1486.8</v>
      </c>
      <c r="G414" s="27"/>
      <c r="H414" s="12"/>
    </row>
    <row r="415" spans="1:8" ht="96">
      <c r="A415" s="22">
        <v>8</v>
      </c>
      <c r="B415" s="9"/>
      <c r="C415" s="10" t="s">
        <v>377</v>
      </c>
      <c r="D415" s="21" t="s">
        <v>836</v>
      </c>
      <c r="E415" s="15">
        <v>826</v>
      </c>
      <c r="F415" s="15">
        <v>1486.8</v>
      </c>
      <c r="G415" s="27"/>
      <c r="H415" s="12"/>
    </row>
    <row r="416" spans="1:8" s="19" customFormat="1" ht="36">
      <c r="A416" s="22">
        <v>8</v>
      </c>
      <c r="B416" s="9"/>
      <c r="C416" s="17" t="s">
        <v>378</v>
      </c>
      <c r="D416" s="16" t="s">
        <v>837</v>
      </c>
      <c r="E416" s="15">
        <v>826</v>
      </c>
      <c r="F416" s="15">
        <v>1486.8</v>
      </c>
      <c r="G416" s="27"/>
      <c r="H416" s="12"/>
    </row>
    <row r="417" spans="1:8" s="19" customFormat="1" ht="60">
      <c r="A417" s="22">
        <v>8</v>
      </c>
      <c r="B417" s="9"/>
      <c r="C417" s="17" t="s">
        <v>379</v>
      </c>
      <c r="D417" s="16" t="s">
        <v>838</v>
      </c>
      <c r="E417" s="15">
        <v>826</v>
      </c>
      <c r="F417" s="15">
        <v>1486.8</v>
      </c>
      <c r="G417" s="27"/>
      <c r="H417" s="12"/>
    </row>
    <row r="418" spans="1:8" ht="108">
      <c r="A418" s="22">
        <v>8</v>
      </c>
      <c r="B418" s="9"/>
      <c r="C418" s="17" t="s">
        <v>380</v>
      </c>
      <c r="D418" s="18" t="s">
        <v>839</v>
      </c>
      <c r="E418" s="15">
        <v>826</v>
      </c>
      <c r="F418" s="15">
        <v>1486.8</v>
      </c>
      <c r="G418" s="27"/>
      <c r="H418" s="12"/>
    </row>
    <row r="419" spans="1:8" s="19" customFormat="1" ht="60">
      <c r="A419" s="22">
        <v>8</v>
      </c>
      <c r="B419" s="9"/>
      <c r="C419" s="10" t="s">
        <v>381</v>
      </c>
      <c r="D419" s="21" t="s">
        <v>840</v>
      </c>
      <c r="E419" s="15">
        <v>826</v>
      </c>
      <c r="F419" s="15">
        <v>1486.8</v>
      </c>
      <c r="G419" s="27"/>
      <c r="H419" s="12"/>
    </row>
    <row r="420" spans="1:8" s="19" customFormat="1" ht="60">
      <c r="A420" s="22">
        <v>8</v>
      </c>
      <c r="B420" s="9"/>
      <c r="C420" s="20" t="s">
        <v>382</v>
      </c>
      <c r="D420" s="36" t="s">
        <v>841</v>
      </c>
      <c r="E420" s="15">
        <v>826</v>
      </c>
      <c r="F420" s="15">
        <v>1486.8</v>
      </c>
      <c r="G420" s="27"/>
      <c r="H420" s="12"/>
    </row>
    <row r="421" spans="1:8" s="19" customFormat="1" ht="48">
      <c r="A421" s="22">
        <v>8</v>
      </c>
      <c r="B421" s="9"/>
      <c r="C421" s="17" t="s">
        <v>383</v>
      </c>
      <c r="D421" s="16" t="s">
        <v>842</v>
      </c>
      <c r="E421" s="15">
        <v>826</v>
      </c>
      <c r="F421" s="15">
        <v>1486.8</v>
      </c>
      <c r="G421" s="27"/>
      <c r="H421" s="12"/>
    </row>
    <row r="422" spans="1:8" ht="60">
      <c r="A422" s="22">
        <v>8</v>
      </c>
      <c r="B422" s="9"/>
      <c r="C422" s="10" t="s">
        <v>384</v>
      </c>
      <c r="D422" s="14" t="s">
        <v>843</v>
      </c>
      <c r="E422" s="15">
        <v>826</v>
      </c>
      <c r="F422" s="15">
        <v>1486.8</v>
      </c>
      <c r="G422" s="27"/>
      <c r="H422" s="12"/>
    </row>
    <row r="423" spans="1:8" ht="24">
      <c r="A423" s="22">
        <v>8</v>
      </c>
      <c r="B423" s="9"/>
      <c r="C423" s="10" t="s">
        <v>385</v>
      </c>
      <c r="D423" s="21" t="s">
        <v>844</v>
      </c>
      <c r="E423" s="15">
        <v>826</v>
      </c>
      <c r="F423" s="15">
        <v>1486.8</v>
      </c>
      <c r="G423" s="27"/>
      <c r="H423" s="12"/>
    </row>
    <row r="424" spans="1:8" s="19" customFormat="1" ht="72">
      <c r="A424" s="22">
        <v>8</v>
      </c>
      <c r="B424" s="9"/>
      <c r="C424" s="17" t="s">
        <v>386</v>
      </c>
      <c r="D424" s="16" t="s">
        <v>845</v>
      </c>
      <c r="E424" s="15">
        <v>826</v>
      </c>
      <c r="F424" s="15">
        <v>1486.8</v>
      </c>
      <c r="G424" s="27"/>
      <c r="H424" s="12"/>
    </row>
    <row r="425" spans="1:8" ht="276">
      <c r="A425" s="22">
        <v>8</v>
      </c>
      <c r="B425" s="9"/>
      <c r="C425" s="10" t="s">
        <v>387</v>
      </c>
      <c r="D425" s="21" t="s">
        <v>847</v>
      </c>
      <c r="E425" s="15">
        <v>826</v>
      </c>
      <c r="F425" s="15">
        <v>1486.8</v>
      </c>
      <c r="G425" s="27"/>
      <c r="H425" s="12"/>
    </row>
    <row r="426" spans="1:8" s="19" customFormat="1" ht="60">
      <c r="A426" s="22">
        <v>8</v>
      </c>
      <c r="B426" s="9"/>
      <c r="C426" s="17" t="s">
        <v>388</v>
      </c>
      <c r="D426" s="16" t="s">
        <v>846</v>
      </c>
      <c r="E426" s="15">
        <v>826</v>
      </c>
      <c r="F426" s="15">
        <v>1486.8</v>
      </c>
      <c r="G426" s="27"/>
      <c r="H426" s="12"/>
    </row>
    <row r="427" spans="1:8" s="19" customFormat="1" ht="48">
      <c r="A427" s="22">
        <v>8</v>
      </c>
      <c r="B427" s="9"/>
      <c r="C427" s="17" t="s">
        <v>389</v>
      </c>
      <c r="D427" s="16" t="s">
        <v>848</v>
      </c>
      <c r="E427" s="15">
        <v>826</v>
      </c>
      <c r="F427" s="15">
        <v>1486.8</v>
      </c>
      <c r="G427" s="27"/>
      <c r="H427" s="12"/>
    </row>
    <row r="428" spans="1:8" s="19" customFormat="1" ht="72">
      <c r="A428" s="22">
        <v>8</v>
      </c>
      <c r="B428" s="9"/>
      <c r="C428" s="17" t="s">
        <v>390</v>
      </c>
      <c r="D428" s="16" t="s">
        <v>849</v>
      </c>
      <c r="E428" s="15">
        <v>826</v>
      </c>
      <c r="F428" s="15">
        <v>1486.8</v>
      </c>
      <c r="G428" s="27"/>
      <c r="H428" s="12"/>
    </row>
    <row r="429" spans="1:8" ht="192">
      <c r="A429" s="22">
        <v>9</v>
      </c>
      <c r="B429" s="9"/>
      <c r="C429" s="10" t="s">
        <v>391</v>
      </c>
      <c r="D429" s="14" t="s">
        <v>850</v>
      </c>
      <c r="E429" s="11">
        <v>906</v>
      </c>
      <c r="F429" s="15">
        <v>1630.8</v>
      </c>
      <c r="G429" s="27"/>
      <c r="H429" s="12"/>
    </row>
    <row r="430" spans="1:8" ht="72">
      <c r="A430" s="22">
        <v>9</v>
      </c>
      <c r="B430" s="9"/>
      <c r="C430" s="10" t="s">
        <v>392</v>
      </c>
      <c r="D430" s="14" t="s">
        <v>851</v>
      </c>
      <c r="E430" s="15">
        <v>906</v>
      </c>
      <c r="F430" s="15">
        <v>1630.8</v>
      </c>
      <c r="G430" s="27"/>
      <c r="H430" s="12"/>
    </row>
    <row r="431" spans="1:8" ht="60">
      <c r="A431" s="22">
        <v>9</v>
      </c>
      <c r="B431" s="9"/>
      <c r="C431" s="10" t="s">
        <v>393</v>
      </c>
      <c r="D431" s="14" t="s">
        <v>852</v>
      </c>
      <c r="E431" s="15">
        <v>906</v>
      </c>
      <c r="F431" s="15">
        <v>1630.8</v>
      </c>
      <c r="G431" s="27"/>
      <c r="H431" s="12"/>
    </row>
    <row r="432" spans="1:8" ht="84">
      <c r="A432" s="22">
        <v>9</v>
      </c>
      <c r="B432" s="9"/>
      <c r="C432" s="10" t="s">
        <v>394</v>
      </c>
      <c r="D432" s="14" t="s">
        <v>853</v>
      </c>
      <c r="E432" s="15">
        <v>906</v>
      </c>
      <c r="F432" s="15">
        <v>1630.8</v>
      </c>
      <c r="G432" s="27"/>
      <c r="H432" s="12"/>
    </row>
    <row r="433" spans="1:8" ht="24">
      <c r="A433" s="22">
        <v>9</v>
      </c>
      <c r="B433" s="9"/>
      <c r="C433" s="10" t="s">
        <v>395</v>
      </c>
      <c r="D433" s="14" t="s">
        <v>854</v>
      </c>
      <c r="E433" s="15">
        <v>906</v>
      </c>
      <c r="F433" s="15">
        <v>1630.8</v>
      </c>
      <c r="G433" s="27"/>
      <c r="H433" s="12"/>
    </row>
    <row r="434" spans="1:8" ht="156">
      <c r="A434" s="22">
        <v>9</v>
      </c>
      <c r="B434" s="9"/>
      <c r="C434" s="10" t="s">
        <v>396</v>
      </c>
      <c r="D434" s="14" t="s">
        <v>855</v>
      </c>
      <c r="E434" s="15">
        <v>906</v>
      </c>
      <c r="F434" s="15">
        <v>1630.8</v>
      </c>
      <c r="G434" s="27"/>
      <c r="H434" s="12"/>
    </row>
    <row r="435" spans="1:8" ht="84">
      <c r="A435" s="22">
        <v>9</v>
      </c>
      <c r="B435" s="9"/>
      <c r="C435" s="10" t="s">
        <v>397</v>
      </c>
      <c r="D435" s="14" t="s">
        <v>856</v>
      </c>
      <c r="E435" s="15">
        <v>906</v>
      </c>
      <c r="F435" s="15">
        <v>1630.8</v>
      </c>
      <c r="G435" s="27"/>
      <c r="H435" s="12"/>
    </row>
    <row r="436" spans="1:8" ht="60">
      <c r="A436" s="22">
        <v>9</v>
      </c>
      <c r="B436" s="9"/>
      <c r="C436" s="10" t="s">
        <v>398</v>
      </c>
      <c r="D436" s="14" t="s">
        <v>857</v>
      </c>
      <c r="E436" s="15">
        <v>906</v>
      </c>
      <c r="F436" s="15">
        <v>1630.8</v>
      </c>
      <c r="G436" s="27"/>
      <c r="H436" s="12"/>
    </row>
    <row r="437" spans="1:8" ht="156">
      <c r="A437" s="22">
        <v>9</v>
      </c>
      <c r="B437" s="9"/>
      <c r="C437" s="10" t="s">
        <v>399</v>
      </c>
      <c r="D437" s="21" t="s">
        <v>858</v>
      </c>
      <c r="E437" s="15">
        <v>906</v>
      </c>
      <c r="F437" s="15">
        <v>1630.8</v>
      </c>
      <c r="G437" s="27"/>
      <c r="H437" s="12"/>
    </row>
    <row r="438" spans="1:8" ht="24">
      <c r="A438" s="22">
        <v>9</v>
      </c>
      <c r="B438" s="9"/>
      <c r="C438" s="10" t="s">
        <v>400</v>
      </c>
      <c r="D438" s="14" t="s">
        <v>401</v>
      </c>
      <c r="E438" s="15">
        <v>906</v>
      </c>
      <c r="F438" s="15">
        <v>1630.8</v>
      </c>
      <c r="G438" s="27"/>
      <c r="H438" s="12"/>
    </row>
    <row r="439" spans="1:8" ht="24">
      <c r="A439" s="22">
        <v>9</v>
      </c>
      <c r="B439" s="9"/>
      <c r="C439" s="10" t="s">
        <v>402</v>
      </c>
      <c r="D439" s="14" t="s">
        <v>859</v>
      </c>
      <c r="E439" s="15">
        <v>906</v>
      </c>
      <c r="F439" s="15">
        <v>1630.8</v>
      </c>
      <c r="G439" s="27"/>
      <c r="H439" s="12"/>
    </row>
    <row r="440" spans="1:8" ht="24">
      <c r="A440" s="22">
        <v>9</v>
      </c>
      <c r="B440" s="9"/>
      <c r="C440" s="10" t="s">
        <v>403</v>
      </c>
      <c r="D440" s="21" t="s">
        <v>404</v>
      </c>
      <c r="E440" s="15">
        <v>906</v>
      </c>
      <c r="F440" s="15">
        <v>1630.8</v>
      </c>
      <c r="G440" s="27"/>
      <c r="H440" s="12"/>
    </row>
    <row r="441" spans="1:8" ht="84">
      <c r="A441" s="22">
        <v>9</v>
      </c>
      <c r="B441" s="9"/>
      <c r="C441" s="10" t="s">
        <v>405</v>
      </c>
      <c r="D441" s="14" t="s">
        <v>860</v>
      </c>
      <c r="E441" s="15">
        <v>906</v>
      </c>
      <c r="F441" s="15">
        <v>1630.8</v>
      </c>
      <c r="G441" s="27"/>
      <c r="H441" s="12"/>
    </row>
    <row r="442" spans="1:8" ht="84">
      <c r="A442" s="22">
        <v>9</v>
      </c>
      <c r="B442" s="9"/>
      <c r="C442" s="10" t="s">
        <v>406</v>
      </c>
      <c r="D442" s="14" t="s">
        <v>861</v>
      </c>
      <c r="E442" s="15">
        <v>906</v>
      </c>
      <c r="F442" s="15">
        <v>1630.8</v>
      </c>
      <c r="G442" s="27"/>
      <c r="H442" s="12"/>
    </row>
    <row r="443" spans="1:8" s="19" customFormat="1" ht="60">
      <c r="A443" s="22">
        <v>9</v>
      </c>
      <c r="B443" s="9"/>
      <c r="C443" s="17" t="s">
        <v>407</v>
      </c>
      <c r="D443" s="16" t="s">
        <v>862</v>
      </c>
      <c r="E443" s="15">
        <v>906</v>
      </c>
      <c r="F443" s="15">
        <v>1630.8</v>
      </c>
      <c r="G443" s="27"/>
      <c r="H443" s="12"/>
    </row>
    <row r="444" spans="1:8" ht="324">
      <c r="A444" s="22">
        <v>9</v>
      </c>
      <c r="B444" s="9"/>
      <c r="C444" s="21" t="s">
        <v>408</v>
      </c>
      <c r="D444" s="21" t="s">
        <v>863</v>
      </c>
      <c r="E444" s="15">
        <v>906</v>
      </c>
      <c r="F444" s="15">
        <v>1630.8</v>
      </c>
      <c r="G444" s="27"/>
      <c r="H444" s="12"/>
    </row>
  </sheetData>
  <autoFilter ref="B3:F444" xr:uid="{00000000-0009-0000-0000-000002000000}">
    <sortState ref="B4:F415">
      <sortCondition ref="B3:B415"/>
    </sortState>
  </autoFilter>
  <pageMargins left="0.7" right="0.7" top="0.75" bottom="0.75" header="0.3" footer="0.3"/>
  <pageSetup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dimension ref="A3:O171"/>
  <sheetViews>
    <sheetView topLeftCell="H1" workbookViewId="0">
      <selection activeCell="J5" sqref="J5"/>
    </sheetView>
  </sheetViews>
  <sheetFormatPr baseColWidth="10" defaultRowHeight="15"/>
  <cols>
    <col min="1" max="15" width="28" customWidth="1"/>
  </cols>
  <sheetData>
    <row r="3" spans="1:15" ht="27" customHeight="1">
      <c r="A3" s="38" t="s">
        <v>409</v>
      </c>
      <c r="B3" s="38" t="s">
        <v>889</v>
      </c>
      <c r="C3" s="38" t="s">
        <v>420</v>
      </c>
      <c r="D3" s="38" t="s">
        <v>894</v>
      </c>
      <c r="E3" s="38" t="s">
        <v>424</v>
      </c>
      <c r="F3" s="38" t="s">
        <v>428</v>
      </c>
      <c r="G3" s="38" t="s">
        <v>434</v>
      </c>
      <c r="H3" s="38" t="s">
        <v>909</v>
      </c>
      <c r="I3" s="38" t="s">
        <v>438</v>
      </c>
      <c r="J3" s="38" t="s">
        <v>918</v>
      </c>
      <c r="K3" s="38" t="s">
        <v>439</v>
      </c>
      <c r="L3" s="38" t="s">
        <v>870</v>
      </c>
      <c r="M3" s="38" t="s">
        <v>871</v>
      </c>
      <c r="N3" s="38" t="s">
        <v>440</v>
      </c>
      <c r="O3" s="38" t="s">
        <v>441</v>
      </c>
    </row>
    <row r="4" spans="1:15" s="25" customFormat="1" ht="60">
      <c r="A4" s="10" t="s">
        <v>10</v>
      </c>
      <c r="B4" s="10" t="s">
        <v>887</v>
      </c>
      <c r="C4" s="10" t="s">
        <v>9</v>
      </c>
      <c r="D4" s="10" t="s">
        <v>895</v>
      </c>
      <c r="E4" s="10" t="s">
        <v>224</v>
      </c>
      <c r="F4" s="28" t="s">
        <v>900</v>
      </c>
      <c r="G4" s="28" t="s">
        <v>444</v>
      </c>
      <c r="H4" s="28" t="s">
        <v>910</v>
      </c>
      <c r="I4" s="10" t="s">
        <v>290</v>
      </c>
      <c r="J4" s="10" t="s">
        <v>919</v>
      </c>
      <c r="K4" s="10" t="s">
        <v>326</v>
      </c>
      <c r="L4" s="10" t="s">
        <v>867</v>
      </c>
      <c r="M4" s="10" t="s">
        <v>868</v>
      </c>
      <c r="N4" s="10" t="s">
        <v>340</v>
      </c>
      <c r="O4" s="10" t="s">
        <v>391</v>
      </c>
    </row>
    <row r="5" spans="1:15" s="25" customFormat="1" ht="36">
      <c r="A5" s="10" t="s">
        <v>11</v>
      </c>
      <c r="B5" s="10" t="s">
        <v>890</v>
      </c>
      <c r="C5" s="10" t="s">
        <v>166</v>
      </c>
      <c r="D5" s="10" t="s">
        <v>896</v>
      </c>
      <c r="E5" s="10" t="s">
        <v>425</v>
      </c>
      <c r="F5" s="10" t="s">
        <v>237</v>
      </c>
      <c r="G5" s="10" t="s">
        <v>248</v>
      </c>
      <c r="H5" s="10" t="s">
        <v>911</v>
      </c>
      <c r="I5" s="10" t="s">
        <v>291</v>
      </c>
      <c r="J5" s="10"/>
      <c r="K5" s="10" t="s">
        <v>327</v>
      </c>
      <c r="L5" s="10"/>
      <c r="M5" s="10" t="s">
        <v>869</v>
      </c>
      <c r="N5" s="10" t="s">
        <v>341</v>
      </c>
      <c r="O5" s="10" t="s">
        <v>392</v>
      </c>
    </row>
    <row r="6" spans="1:15" s="25" customFormat="1" ht="24">
      <c r="A6" s="10" t="s">
        <v>12</v>
      </c>
      <c r="B6" s="10"/>
      <c r="C6" s="10" t="s">
        <v>4</v>
      </c>
      <c r="D6" s="10"/>
      <c r="E6" s="10" t="s">
        <v>225</v>
      </c>
      <c r="F6" s="10" t="s">
        <v>238</v>
      </c>
      <c r="G6" s="10" t="s">
        <v>249</v>
      </c>
      <c r="H6" s="10"/>
      <c r="I6" s="10" t="s">
        <v>292</v>
      </c>
      <c r="J6" s="10"/>
      <c r="K6" s="10" t="s">
        <v>328</v>
      </c>
      <c r="L6" s="10"/>
      <c r="M6" s="10"/>
      <c r="N6" s="10" t="s">
        <v>342</v>
      </c>
      <c r="O6" s="10" t="s">
        <v>393</v>
      </c>
    </row>
    <row r="7" spans="1:15" s="25" customFormat="1" ht="48">
      <c r="A7" s="10" t="s">
        <v>13</v>
      </c>
      <c r="B7" s="10"/>
      <c r="C7" s="10" t="s">
        <v>167</v>
      </c>
      <c r="D7" s="10"/>
      <c r="E7" s="10" t="s">
        <v>426</v>
      </c>
      <c r="F7" s="10" t="s">
        <v>901</v>
      </c>
      <c r="G7" s="28" t="s">
        <v>435</v>
      </c>
      <c r="H7" s="28"/>
      <c r="I7" s="10" t="s">
        <v>293</v>
      </c>
      <c r="J7" s="10"/>
      <c r="K7" s="10" t="s">
        <v>329</v>
      </c>
      <c r="L7" s="10"/>
      <c r="M7" s="10"/>
      <c r="N7" s="10" t="s">
        <v>343</v>
      </c>
      <c r="O7" s="10" t="s">
        <v>394</v>
      </c>
    </row>
    <row r="8" spans="1:15" s="25" customFormat="1" ht="36">
      <c r="A8" s="28" t="s">
        <v>410</v>
      </c>
      <c r="B8" s="28"/>
      <c r="C8" s="28" t="s">
        <v>421</v>
      </c>
      <c r="D8" s="28"/>
      <c r="E8" s="10" t="s">
        <v>226</v>
      </c>
      <c r="F8" s="10" t="s">
        <v>239</v>
      </c>
      <c r="G8" s="28" t="s">
        <v>436</v>
      </c>
      <c r="H8" s="28"/>
      <c r="I8" s="10" t="s">
        <v>294</v>
      </c>
      <c r="J8" s="10"/>
      <c r="K8" s="10" t="s">
        <v>330</v>
      </c>
      <c r="L8" s="10"/>
      <c r="M8" s="10"/>
      <c r="N8" s="10" t="s">
        <v>344</v>
      </c>
      <c r="O8" s="10" t="s">
        <v>395</v>
      </c>
    </row>
    <row r="9" spans="1:15" s="25" customFormat="1" ht="36">
      <c r="A9" s="10" t="s">
        <v>14</v>
      </c>
      <c r="B9" s="10"/>
      <c r="C9" s="10" t="s">
        <v>168</v>
      </c>
      <c r="D9" s="10"/>
      <c r="E9" s="10" t="s">
        <v>227</v>
      </c>
      <c r="F9" s="10" t="s">
        <v>240</v>
      </c>
      <c r="G9" s="10" t="s">
        <v>250</v>
      </c>
      <c r="H9" s="10"/>
      <c r="I9" s="10" t="s">
        <v>295</v>
      </c>
      <c r="J9" s="10"/>
      <c r="K9" s="10" t="s">
        <v>331</v>
      </c>
      <c r="L9" s="10"/>
      <c r="M9" s="10"/>
      <c r="N9" s="10" t="s">
        <v>345</v>
      </c>
      <c r="O9" s="10" t="s">
        <v>396</v>
      </c>
    </row>
    <row r="10" spans="1:15" s="25" customFormat="1" ht="36">
      <c r="A10" s="10" t="s">
        <v>15</v>
      </c>
      <c r="B10" s="10"/>
      <c r="C10" s="10" t="s">
        <v>169</v>
      </c>
      <c r="D10" s="10"/>
      <c r="E10" s="10" t="s">
        <v>228</v>
      </c>
      <c r="F10" s="10" t="s">
        <v>241</v>
      </c>
      <c r="G10" s="10" t="s">
        <v>251</v>
      </c>
      <c r="H10" s="10"/>
      <c r="I10" s="10" t="s">
        <v>296</v>
      </c>
      <c r="J10" s="10"/>
      <c r="K10" s="10" t="s">
        <v>332</v>
      </c>
      <c r="L10" s="17"/>
      <c r="M10" s="17"/>
      <c r="N10" s="17" t="s">
        <v>346</v>
      </c>
      <c r="O10" s="10" t="s">
        <v>397</v>
      </c>
    </row>
    <row r="11" spans="1:15" s="25" customFormat="1" ht="48">
      <c r="A11" s="10" t="s">
        <v>16</v>
      </c>
      <c r="B11" s="10"/>
      <c r="C11" s="10" t="s">
        <v>170</v>
      </c>
      <c r="D11" s="10"/>
      <c r="E11" s="28" t="s">
        <v>427</v>
      </c>
      <c r="F11" s="10" t="s">
        <v>242</v>
      </c>
      <c r="G11" s="10" t="s">
        <v>252</v>
      </c>
      <c r="H11" s="10"/>
      <c r="I11" s="10" t="s">
        <v>297</v>
      </c>
      <c r="J11" s="10"/>
      <c r="K11" s="10" t="s">
        <v>333</v>
      </c>
      <c r="L11" s="10"/>
      <c r="M11" s="10"/>
      <c r="N11" s="10" t="s">
        <v>347</v>
      </c>
      <c r="O11" s="10" t="s">
        <v>398</v>
      </c>
    </row>
    <row r="12" spans="1:15" s="25" customFormat="1" ht="72">
      <c r="A12" s="10" t="s">
        <v>17</v>
      </c>
      <c r="B12" s="10"/>
      <c r="C12" s="10" t="s">
        <v>171</v>
      </c>
      <c r="D12" s="10"/>
      <c r="E12" s="10" t="s">
        <v>229</v>
      </c>
      <c r="F12" s="10" t="s">
        <v>243</v>
      </c>
      <c r="G12" s="10" t="s">
        <v>253</v>
      </c>
      <c r="H12" s="10"/>
      <c r="I12" s="10" t="s">
        <v>298</v>
      </c>
      <c r="J12" s="10"/>
      <c r="K12" s="10" t="s">
        <v>334</v>
      </c>
      <c r="L12" s="10"/>
      <c r="M12" s="10"/>
      <c r="N12" s="10" t="s">
        <v>348</v>
      </c>
      <c r="O12" s="10" t="s">
        <v>399</v>
      </c>
    </row>
    <row r="13" spans="1:15" s="25" customFormat="1" ht="24">
      <c r="A13" s="10" t="s">
        <v>18</v>
      </c>
      <c r="B13" s="10"/>
      <c r="C13" s="10" t="s">
        <v>172</v>
      </c>
      <c r="D13" s="10"/>
      <c r="E13" s="10" t="s">
        <v>230</v>
      </c>
      <c r="F13" s="10" t="s">
        <v>244</v>
      </c>
      <c r="G13" s="10" t="s">
        <v>254</v>
      </c>
      <c r="H13" s="10"/>
      <c r="I13" s="10" t="s">
        <v>299</v>
      </c>
      <c r="J13" s="10"/>
      <c r="K13" s="10" t="s">
        <v>335</v>
      </c>
      <c r="L13" s="10"/>
      <c r="M13" s="10"/>
      <c r="N13" s="10" t="s">
        <v>349</v>
      </c>
      <c r="O13" s="10" t="s">
        <v>400</v>
      </c>
    </row>
    <row r="14" spans="1:15" s="25" customFormat="1" ht="36">
      <c r="A14" s="10" t="s">
        <v>19</v>
      </c>
      <c r="B14" s="10"/>
      <c r="C14" s="10" t="s">
        <v>173</v>
      </c>
      <c r="D14" s="10"/>
      <c r="E14" s="10" t="s">
        <v>231</v>
      </c>
      <c r="F14" s="10" t="s">
        <v>245</v>
      </c>
      <c r="G14" s="10" t="s">
        <v>255</v>
      </c>
      <c r="H14" s="10"/>
      <c r="I14" s="10" t="s">
        <v>300</v>
      </c>
      <c r="J14" s="10"/>
      <c r="K14" s="10" t="s">
        <v>336</v>
      </c>
      <c r="L14" s="10"/>
      <c r="M14" s="10"/>
      <c r="N14" s="10" t="s">
        <v>350</v>
      </c>
      <c r="O14" s="10" t="s">
        <v>402</v>
      </c>
    </row>
    <row r="15" spans="1:15" s="25" customFormat="1" ht="36">
      <c r="A15" s="10" t="s">
        <v>20</v>
      </c>
      <c r="B15" s="10"/>
      <c r="C15" s="10" t="s">
        <v>174</v>
      </c>
      <c r="D15" s="10"/>
      <c r="E15" s="10" t="s">
        <v>232</v>
      </c>
      <c r="F15" s="10" t="s">
        <v>246</v>
      </c>
      <c r="G15" s="10" t="s">
        <v>256</v>
      </c>
      <c r="H15" s="10"/>
      <c r="I15" s="10" t="s">
        <v>301</v>
      </c>
      <c r="J15" s="10"/>
      <c r="K15" s="10" t="s">
        <v>337</v>
      </c>
      <c r="L15" s="10"/>
      <c r="M15" s="10"/>
      <c r="N15" s="10" t="s">
        <v>351</v>
      </c>
      <c r="O15" s="10" t="s">
        <v>403</v>
      </c>
    </row>
    <row r="16" spans="1:15" s="25" customFormat="1" ht="36">
      <c r="A16" s="10" t="s">
        <v>411</v>
      </c>
      <c r="B16" s="10"/>
      <c r="C16" s="10" t="s">
        <v>175</v>
      </c>
      <c r="D16" s="10"/>
      <c r="E16" s="10" t="s">
        <v>233</v>
      </c>
      <c r="F16" s="10" t="s">
        <v>429</v>
      </c>
      <c r="G16" s="28" t="s">
        <v>904</v>
      </c>
      <c r="H16" s="28"/>
      <c r="I16" s="10" t="s">
        <v>302</v>
      </c>
      <c r="J16" s="10"/>
      <c r="K16" s="28" t="s">
        <v>917</v>
      </c>
      <c r="L16" s="10"/>
      <c r="M16" s="10"/>
      <c r="N16" s="10" t="s">
        <v>352</v>
      </c>
      <c r="O16" s="10" t="s">
        <v>405</v>
      </c>
    </row>
    <row r="17" spans="1:15" s="25" customFormat="1" ht="48">
      <c r="A17" s="45" t="s">
        <v>883</v>
      </c>
      <c r="B17" s="45"/>
      <c r="C17" s="10" t="s">
        <v>176</v>
      </c>
      <c r="D17" s="10"/>
      <c r="E17" s="10" t="s">
        <v>234</v>
      </c>
      <c r="F17" s="10" t="s">
        <v>247</v>
      </c>
      <c r="G17" s="10" t="s">
        <v>257</v>
      </c>
      <c r="H17" s="10"/>
      <c r="I17" s="10" t="s">
        <v>303</v>
      </c>
      <c r="J17" s="17"/>
      <c r="K17" s="17" t="s">
        <v>338</v>
      </c>
      <c r="L17" s="17"/>
      <c r="M17" s="17"/>
      <c r="N17" s="17" t="s">
        <v>353</v>
      </c>
      <c r="O17" s="10" t="s">
        <v>406</v>
      </c>
    </row>
    <row r="18" spans="1:15" s="25" customFormat="1" ht="48">
      <c r="A18" s="10" t="s">
        <v>21</v>
      </c>
      <c r="B18" s="45"/>
      <c r="C18" s="10" t="s">
        <v>177</v>
      </c>
      <c r="D18" s="10"/>
      <c r="E18" s="10" t="s">
        <v>235</v>
      </c>
      <c r="F18" s="28" t="s">
        <v>430</v>
      </c>
      <c r="G18" s="10" t="s">
        <v>905</v>
      </c>
      <c r="H18" s="10"/>
      <c r="I18" s="10" t="s">
        <v>304</v>
      </c>
      <c r="J18" s="10"/>
      <c r="K18" s="10" t="s">
        <v>339</v>
      </c>
      <c r="L18" s="10"/>
      <c r="M18" s="10"/>
      <c r="N18" s="10" t="s">
        <v>354</v>
      </c>
      <c r="O18" s="17" t="s">
        <v>407</v>
      </c>
    </row>
    <row r="19" spans="1:15" s="25" customFormat="1" ht="36">
      <c r="A19" s="10" t="s">
        <v>22</v>
      </c>
      <c r="B19" s="10"/>
      <c r="C19" s="28" t="s">
        <v>422</v>
      </c>
      <c r="D19" s="28"/>
      <c r="E19" s="10" t="s">
        <v>236</v>
      </c>
      <c r="F19" s="28" t="s">
        <v>431</v>
      </c>
      <c r="G19" s="10" t="s">
        <v>258</v>
      </c>
      <c r="H19" s="10"/>
      <c r="I19" s="10" t="s">
        <v>305</v>
      </c>
      <c r="J19" s="19"/>
      <c r="N19" s="20" t="s">
        <v>355</v>
      </c>
      <c r="O19" s="21" t="s">
        <v>408</v>
      </c>
    </row>
    <row r="20" spans="1:15" s="25" customFormat="1" ht="36">
      <c r="A20" s="10" t="s">
        <v>23</v>
      </c>
      <c r="B20" s="10"/>
      <c r="C20" s="10" t="s">
        <v>178</v>
      </c>
      <c r="D20" s="10"/>
      <c r="E20" s="46"/>
      <c r="F20" s="28" t="s">
        <v>432</v>
      </c>
      <c r="G20" s="10" t="s">
        <v>259</v>
      </c>
      <c r="H20" s="10"/>
      <c r="I20" s="10" t="s">
        <v>306</v>
      </c>
      <c r="J20" s="19"/>
      <c r="N20" s="10" t="s">
        <v>356</v>
      </c>
    </row>
    <row r="21" spans="1:15" s="25" customFormat="1" ht="36">
      <c r="A21" s="10" t="s">
        <v>24</v>
      </c>
      <c r="B21" s="10"/>
      <c r="C21" s="10" t="s">
        <v>179</v>
      </c>
      <c r="D21" s="19"/>
      <c r="F21" s="28" t="s">
        <v>433</v>
      </c>
      <c r="G21" s="10" t="s">
        <v>260</v>
      </c>
      <c r="H21" s="10"/>
      <c r="I21" s="10" t="s">
        <v>307</v>
      </c>
      <c r="J21" s="19"/>
      <c r="N21" s="20" t="s">
        <v>357</v>
      </c>
    </row>
    <row r="22" spans="1:15" s="25" customFormat="1" ht="36">
      <c r="A22" s="10" t="s">
        <v>25</v>
      </c>
      <c r="B22" s="10"/>
      <c r="C22" s="10" t="s">
        <v>180</v>
      </c>
      <c r="D22" s="19"/>
      <c r="F22" s="28"/>
      <c r="G22" s="10" t="s">
        <v>261</v>
      </c>
      <c r="H22" s="10"/>
      <c r="I22" s="10" t="s">
        <v>308</v>
      </c>
      <c r="J22" s="19"/>
      <c r="N22" s="10" t="s">
        <v>359</v>
      </c>
    </row>
    <row r="23" spans="1:15" s="25" customFormat="1" ht="24">
      <c r="A23" s="10" t="s">
        <v>26</v>
      </c>
      <c r="B23" s="10"/>
      <c r="C23" s="10" t="s">
        <v>181</v>
      </c>
      <c r="D23" s="19"/>
      <c r="G23" s="10" t="s">
        <v>262</v>
      </c>
      <c r="H23" s="10"/>
      <c r="I23" s="10" t="s">
        <v>309</v>
      </c>
      <c r="J23" s="19"/>
      <c r="N23" s="20" t="s">
        <v>360</v>
      </c>
    </row>
    <row r="24" spans="1:15" s="25" customFormat="1" ht="24">
      <c r="A24" s="10" t="s">
        <v>27</v>
      </c>
      <c r="B24" s="10"/>
      <c r="C24" s="10" t="s">
        <v>182</v>
      </c>
      <c r="D24" s="19"/>
      <c r="G24" s="10" t="s">
        <v>263</v>
      </c>
      <c r="H24" s="10"/>
      <c r="I24" s="10" t="s">
        <v>310</v>
      </c>
      <c r="J24" s="19"/>
      <c r="N24" s="17" t="s">
        <v>361</v>
      </c>
    </row>
    <row r="25" spans="1:15" s="25" customFormat="1">
      <c r="A25" s="10" t="s">
        <v>412</v>
      </c>
      <c r="B25" s="10"/>
      <c r="C25" s="10" t="s">
        <v>183</v>
      </c>
      <c r="D25" s="19"/>
      <c r="G25" s="10" t="s">
        <v>264</v>
      </c>
      <c r="H25" s="10"/>
      <c r="I25" s="10" t="s">
        <v>311</v>
      </c>
      <c r="J25" s="19"/>
      <c r="N25" s="10" t="s">
        <v>362</v>
      </c>
    </row>
    <row r="26" spans="1:15" s="25" customFormat="1" ht="48">
      <c r="A26" s="10" t="s">
        <v>28</v>
      </c>
      <c r="B26" s="17"/>
      <c r="C26" s="16" t="s">
        <v>184</v>
      </c>
      <c r="D26" s="71"/>
      <c r="G26" s="10" t="s">
        <v>265</v>
      </c>
      <c r="H26" s="10"/>
      <c r="I26" s="10" t="s">
        <v>312</v>
      </c>
      <c r="J26" s="19"/>
      <c r="N26" s="10" t="s">
        <v>363</v>
      </c>
    </row>
    <row r="27" spans="1:15" s="25" customFormat="1" ht="24">
      <c r="A27" s="10" t="s">
        <v>30</v>
      </c>
      <c r="B27" s="10"/>
      <c r="C27" s="10" t="s">
        <v>185</v>
      </c>
      <c r="D27" s="19"/>
      <c r="G27" s="10" t="s">
        <v>266</v>
      </c>
      <c r="H27" s="10"/>
      <c r="I27" s="10" t="s">
        <v>313</v>
      </c>
      <c r="J27" s="19"/>
      <c r="N27" s="17" t="s">
        <v>364</v>
      </c>
    </row>
    <row r="28" spans="1:15" s="25" customFormat="1" ht="24">
      <c r="A28" s="10" t="s">
        <v>29</v>
      </c>
      <c r="B28" s="10"/>
      <c r="C28" s="10" t="s">
        <v>186</v>
      </c>
      <c r="D28" s="19"/>
      <c r="G28" s="10" t="s">
        <v>267</v>
      </c>
      <c r="H28" s="10"/>
      <c r="I28" s="10" t="s">
        <v>314</v>
      </c>
      <c r="J28" s="19"/>
      <c r="N28" s="10" t="s">
        <v>365</v>
      </c>
    </row>
    <row r="29" spans="1:15" s="25" customFormat="1" ht="36">
      <c r="A29" s="10" t="s">
        <v>31</v>
      </c>
      <c r="B29" s="10"/>
      <c r="C29" s="10" t="s">
        <v>187</v>
      </c>
      <c r="D29" s="19"/>
      <c r="G29" s="10" t="s">
        <v>268</v>
      </c>
      <c r="H29" s="10"/>
      <c r="I29" s="10" t="s">
        <v>315</v>
      </c>
      <c r="J29" s="19"/>
      <c r="N29" s="10" t="s">
        <v>366</v>
      </c>
    </row>
    <row r="30" spans="1:15" s="25" customFormat="1" ht="36">
      <c r="A30" s="10" t="s">
        <v>32</v>
      </c>
      <c r="B30" s="10"/>
      <c r="C30" s="10" t="s">
        <v>188</v>
      </c>
      <c r="D30" s="19"/>
      <c r="G30" s="10" t="s">
        <v>907</v>
      </c>
      <c r="H30" s="10"/>
      <c r="I30" s="10" t="s">
        <v>316</v>
      </c>
      <c r="J30" s="19"/>
      <c r="N30" s="17" t="s">
        <v>367</v>
      </c>
    </row>
    <row r="31" spans="1:15" s="25" customFormat="1" ht="36">
      <c r="A31" s="10" t="s">
        <v>33</v>
      </c>
      <c r="B31" s="10"/>
      <c r="C31" s="10" t="s">
        <v>190</v>
      </c>
      <c r="D31" s="19"/>
      <c r="G31" s="10" t="s">
        <v>269</v>
      </c>
      <c r="H31" s="10"/>
      <c r="I31" s="10" t="s">
        <v>317</v>
      </c>
      <c r="J31" s="19"/>
      <c r="N31" s="17" t="s">
        <v>368</v>
      </c>
    </row>
    <row r="32" spans="1:15" s="25" customFormat="1" ht="24">
      <c r="A32" s="10" t="s">
        <v>34</v>
      </c>
      <c r="B32" s="10"/>
      <c r="C32" s="10" t="s">
        <v>191</v>
      </c>
      <c r="D32" s="19"/>
      <c r="G32" s="10" t="s">
        <v>270</v>
      </c>
      <c r="H32" s="10"/>
      <c r="I32" s="10" t="s">
        <v>318</v>
      </c>
      <c r="J32" s="19"/>
      <c r="N32" s="10" t="s">
        <v>369</v>
      </c>
    </row>
    <row r="33" spans="1:14" s="25" customFormat="1" ht="24">
      <c r="A33" s="10" t="s">
        <v>35</v>
      </c>
      <c r="B33" s="10"/>
      <c r="C33" s="10" t="s">
        <v>192</v>
      </c>
      <c r="D33" s="19"/>
      <c r="G33" s="10" t="s">
        <v>271</v>
      </c>
      <c r="H33" s="10"/>
      <c r="I33" s="10" t="s">
        <v>319</v>
      </c>
      <c r="J33" s="19"/>
      <c r="N33" s="10" t="s">
        <v>370</v>
      </c>
    </row>
    <row r="34" spans="1:14" s="25" customFormat="1" ht="24">
      <c r="A34" s="10" t="s">
        <v>36</v>
      </c>
      <c r="B34" s="10"/>
      <c r="C34" s="10" t="s">
        <v>193</v>
      </c>
      <c r="D34" s="19"/>
      <c r="G34" s="10" t="s">
        <v>272</v>
      </c>
      <c r="H34" s="10"/>
      <c r="I34" s="10" t="s">
        <v>320</v>
      </c>
      <c r="J34" s="19"/>
      <c r="N34" s="10" t="s">
        <v>371</v>
      </c>
    </row>
    <row r="35" spans="1:14" s="25" customFormat="1" ht="36">
      <c r="A35" s="10" t="s">
        <v>37</v>
      </c>
      <c r="B35" s="10"/>
      <c r="C35" s="10" t="s">
        <v>194</v>
      </c>
      <c r="D35" s="19"/>
      <c r="G35" s="10" t="s">
        <v>273</v>
      </c>
      <c r="H35" s="10"/>
      <c r="I35" s="10" t="s">
        <v>321</v>
      </c>
      <c r="J35" s="19"/>
      <c r="N35" s="10" t="s">
        <v>372</v>
      </c>
    </row>
    <row r="36" spans="1:14" s="25" customFormat="1" ht="36">
      <c r="A36" s="10" t="s">
        <v>38</v>
      </c>
      <c r="B36" s="10"/>
      <c r="C36" s="10" t="s">
        <v>195</v>
      </c>
      <c r="D36" s="19"/>
      <c r="G36" s="10" t="s">
        <v>274</v>
      </c>
      <c r="H36" s="10"/>
      <c r="I36" s="10" t="s">
        <v>322</v>
      </c>
      <c r="J36" s="19"/>
      <c r="N36" s="10" t="s">
        <v>373</v>
      </c>
    </row>
    <row r="37" spans="1:14" s="25" customFormat="1" ht="36">
      <c r="A37" s="10" t="s">
        <v>39</v>
      </c>
      <c r="B37" s="10"/>
      <c r="C37" s="10" t="s">
        <v>196</v>
      </c>
      <c r="D37" s="19"/>
      <c r="G37" s="10" t="s">
        <v>275</v>
      </c>
      <c r="H37" s="10"/>
      <c r="I37" s="10" t="s">
        <v>915</v>
      </c>
      <c r="J37" s="19"/>
      <c r="N37" s="10" t="s">
        <v>374</v>
      </c>
    </row>
    <row r="38" spans="1:14" s="25" customFormat="1" ht="24">
      <c r="A38" s="10" t="s">
        <v>40</v>
      </c>
      <c r="B38" s="10"/>
      <c r="C38" s="10" t="s">
        <v>197</v>
      </c>
      <c r="D38" s="19"/>
      <c r="G38" s="10" t="s">
        <v>276</v>
      </c>
      <c r="H38" s="10"/>
      <c r="I38" s="10" t="s">
        <v>323</v>
      </c>
      <c r="J38" s="19"/>
      <c r="N38" s="10" t="s">
        <v>375</v>
      </c>
    </row>
    <row r="39" spans="1:14" s="25" customFormat="1" ht="24">
      <c r="A39" s="10" t="s">
        <v>41</v>
      </c>
      <c r="B39" s="10"/>
      <c r="C39" s="10" t="s">
        <v>198</v>
      </c>
      <c r="D39" s="19"/>
      <c r="G39" s="10" t="s">
        <v>277</v>
      </c>
      <c r="H39" s="10"/>
      <c r="I39" s="10" t="s">
        <v>324</v>
      </c>
      <c r="J39" s="19"/>
      <c r="N39" s="10" t="s">
        <v>376</v>
      </c>
    </row>
    <row r="40" spans="1:14" s="25" customFormat="1" ht="48">
      <c r="A40" s="10" t="s">
        <v>42</v>
      </c>
      <c r="B40" s="10"/>
      <c r="C40" s="10" t="s">
        <v>199</v>
      </c>
      <c r="D40" s="19"/>
      <c r="G40" s="10" t="s">
        <v>278</v>
      </c>
      <c r="H40" s="10"/>
      <c r="I40" s="10" t="s">
        <v>325</v>
      </c>
      <c r="J40" s="19"/>
      <c r="N40" s="10" t="s">
        <v>377</v>
      </c>
    </row>
    <row r="41" spans="1:14" s="25" customFormat="1" ht="24">
      <c r="A41" s="10" t="s">
        <v>43</v>
      </c>
      <c r="B41" s="10"/>
      <c r="C41" s="10" t="s">
        <v>200</v>
      </c>
      <c r="D41" s="19"/>
      <c r="G41" s="10" t="s">
        <v>279</v>
      </c>
      <c r="H41" s="10"/>
      <c r="I41" s="73"/>
      <c r="J41" s="74"/>
      <c r="N41" s="10" t="s">
        <v>378</v>
      </c>
    </row>
    <row r="42" spans="1:14" s="25" customFormat="1" ht="24">
      <c r="A42" s="45" t="s">
        <v>884</v>
      </c>
      <c r="B42" s="10"/>
      <c r="C42" s="10" t="s">
        <v>201</v>
      </c>
      <c r="D42" s="19"/>
      <c r="G42" s="10" t="s">
        <v>280</v>
      </c>
      <c r="H42" s="19"/>
      <c r="N42" s="10" t="s">
        <v>379</v>
      </c>
    </row>
    <row r="43" spans="1:14" s="25" customFormat="1" ht="24">
      <c r="A43" s="10" t="s">
        <v>44</v>
      </c>
      <c r="B43" s="45"/>
      <c r="C43" s="10" t="s">
        <v>202</v>
      </c>
      <c r="D43" s="19"/>
      <c r="G43" s="10" t="s">
        <v>281</v>
      </c>
      <c r="H43" s="19"/>
      <c r="N43" s="10" t="s">
        <v>380</v>
      </c>
    </row>
    <row r="44" spans="1:14" s="25" customFormat="1" ht="24">
      <c r="A44" s="10" t="s">
        <v>45</v>
      </c>
      <c r="B44" s="10"/>
      <c r="C44" s="10" t="s">
        <v>203</v>
      </c>
      <c r="D44" s="19"/>
      <c r="G44" s="10" t="s">
        <v>282</v>
      </c>
      <c r="H44" s="19"/>
      <c r="N44" s="10" t="s">
        <v>381</v>
      </c>
    </row>
    <row r="45" spans="1:14" s="25" customFormat="1" ht="36">
      <c r="A45" s="10" t="s">
        <v>46</v>
      </c>
      <c r="B45" s="10"/>
      <c r="C45" s="10" t="s">
        <v>204</v>
      </c>
      <c r="D45" s="19"/>
      <c r="G45" s="10" t="s">
        <v>283</v>
      </c>
      <c r="H45" s="19"/>
      <c r="N45" s="10" t="s">
        <v>382</v>
      </c>
    </row>
    <row r="46" spans="1:14" s="25" customFormat="1">
      <c r="A46" s="10" t="s">
        <v>47</v>
      </c>
      <c r="B46" s="10"/>
      <c r="C46" s="10" t="s">
        <v>205</v>
      </c>
      <c r="D46" s="19"/>
      <c r="G46" s="10" t="s">
        <v>284</v>
      </c>
      <c r="H46" s="19"/>
      <c r="N46" s="10" t="s">
        <v>383</v>
      </c>
    </row>
    <row r="47" spans="1:14" s="25" customFormat="1" ht="24">
      <c r="A47" s="10" t="s">
        <v>48</v>
      </c>
      <c r="B47" s="10"/>
      <c r="C47" s="10" t="s">
        <v>206</v>
      </c>
      <c r="D47" s="19"/>
      <c r="G47" s="10" t="s">
        <v>285</v>
      </c>
      <c r="H47" s="19"/>
      <c r="N47" s="10" t="s">
        <v>384</v>
      </c>
    </row>
    <row r="48" spans="1:14" s="25" customFormat="1" ht="24">
      <c r="A48" s="10" t="s">
        <v>49</v>
      </c>
      <c r="B48" s="10"/>
      <c r="C48" s="45" t="s">
        <v>893</v>
      </c>
      <c r="D48" s="72"/>
      <c r="G48" s="10" t="s">
        <v>286</v>
      </c>
      <c r="H48" s="19"/>
      <c r="N48" s="10" t="s">
        <v>385</v>
      </c>
    </row>
    <row r="49" spans="1:14" s="25" customFormat="1" ht="48">
      <c r="A49" s="10" t="s">
        <v>50</v>
      </c>
      <c r="B49" s="10"/>
      <c r="C49" s="10" t="s">
        <v>207</v>
      </c>
      <c r="D49" s="19"/>
      <c r="G49" s="10" t="s">
        <v>287</v>
      </c>
      <c r="H49" s="19"/>
      <c r="N49" s="10" t="s">
        <v>386</v>
      </c>
    </row>
    <row r="50" spans="1:14" s="25" customFormat="1" ht="24">
      <c r="A50" s="10" t="s">
        <v>51</v>
      </c>
      <c r="B50" s="10"/>
      <c r="C50" s="10" t="s">
        <v>208</v>
      </c>
      <c r="D50" s="19"/>
      <c r="G50" s="10" t="s">
        <v>288</v>
      </c>
      <c r="H50" s="19"/>
      <c r="N50" s="10" t="s">
        <v>387</v>
      </c>
    </row>
    <row r="51" spans="1:14" s="25" customFormat="1" ht="24">
      <c r="A51" s="10" t="s">
        <v>52</v>
      </c>
      <c r="B51" s="10"/>
      <c r="C51" s="10" t="s">
        <v>209</v>
      </c>
      <c r="D51" s="19"/>
      <c r="G51" s="10" t="s">
        <v>289</v>
      </c>
      <c r="H51" s="19"/>
      <c r="N51" s="10" t="s">
        <v>388</v>
      </c>
    </row>
    <row r="52" spans="1:14" s="25" customFormat="1" ht="24">
      <c r="A52" s="10" t="s">
        <v>53</v>
      </c>
      <c r="B52" s="10"/>
      <c r="C52" s="10" t="s">
        <v>210</v>
      </c>
      <c r="D52" s="19"/>
      <c r="G52" s="28" t="s">
        <v>437</v>
      </c>
      <c r="H52" s="67"/>
      <c r="N52" s="10" t="s">
        <v>389</v>
      </c>
    </row>
    <row r="53" spans="1:14" s="25" customFormat="1" ht="24">
      <c r="A53" s="10" t="s">
        <v>54</v>
      </c>
      <c r="B53" s="10"/>
      <c r="C53" s="10" t="s">
        <v>211</v>
      </c>
      <c r="D53" s="19"/>
      <c r="G53" s="73"/>
      <c r="H53" s="74"/>
      <c r="N53" s="10" t="s">
        <v>390</v>
      </c>
    </row>
    <row r="54" spans="1:14" s="25" customFormat="1">
      <c r="A54" s="10" t="s">
        <v>55</v>
      </c>
      <c r="B54" s="10"/>
      <c r="C54" s="10" t="s">
        <v>212</v>
      </c>
      <c r="D54" s="19"/>
      <c r="G54" s="73"/>
      <c r="H54" s="74"/>
      <c r="N54" s="10"/>
    </row>
    <row r="55" spans="1:14" s="25" customFormat="1">
      <c r="A55" s="10" t="s">
        <v>56</v>
      </c>
      <c r="B55" s="10"/>
      <c r="C55" s="10" t="s">
        <v>213</v>
      </c>
      <c r="D55" s="19"/>
      <c r="N55" s="10"/>
    </row>
    <row r="56" spans="1:14" s="25" customFormat="1">
      <c r="A56" s="10" t="s">
        <v>57</v>
      </c>
      <c r="B56" s="10"/>
      <c r="C56" s="10" t="s">
        <v>214</v>
      </c>
      <c r="D56" s="19"/>
      <c r="N56" s="10"/>
    </row>
    <row r="57" spans="1:14" s="25" customFormat="1">
      <c r="A57" s="10" t="s">
        <v>58</v>
      </c>
      <c r="B57" s="10"/>
      <c r="C57" s="10" t="s">
        <v>215</v>
      </c>
      <c r="D57" s="19"/>
    </row>
    <row r="58" spans="1:14" s="25" customFormat="1" ht="24">
      <c r="A58" s="10" t="s">
        <v>59</v>
      </c>
      <c r="B58" s="10"/>
      <c r="C58" s="10" t="s">
        <v>216</v>
      </c>
      <c r="D58" s="19"/>
    </row>
    <row r="59" spans="1:14" s="25" customFormat="1">
      <c r="A59" s="10" t="s">
        <v>60</v>
      </c>
      <c r="B59" s="10"/>
      <c r="C59" s="10" t="s">
        <v>217</v>
      </c>
      <c r="D59" s="19"/>
    </row>
    <row r="60" spans="1:14" s="25" customFormat="1">
      <c r="A60" s="10" t="s">
        <v>61</v>
      </c>
      <c r="B60" s="10"/>
      <c r="C60" s="10" t="s">
        <v>218</v>
      </c>
      <c r="D60" s="19"/>
    </row>
    <row r="61" spans="1:14" s="25" customFormat="1" ht="24">
      <c r="A61" s="10" t="s">
        <v>62</v>
      </c>
      <c r="B61" s="10"/>
      <c r="C61" s="10" t="s">
        <v>219</v>
      </c>
      <c r="D61" s="19"/>
    </row>
    <row r="62" spans="1:14" s="25" customFormat="1" ht="24">
      <c r="A62" s="10" t="s">
        <v>63</v>
      </c>
      <c r="B62" s="10"/>
      <c r="C62" s="10" t="s">
        <v>220</v>
      </c>
      <c r="D62" s="19"/>
    </row>
    <row r="63" spans="1:14" s="25" customFormat="1">
      <c r="A63" s="10" t="s">
        <v>64</v>
      </c>
      <c r="B63" s="10"/>
      <c r="C63" s="10" t="s">
        <v>221</v>
      </c>
      <c r="D63" s="19"/>
    </row>
    <row r="64" spans="1:14" s="25" customFormat="1" ht="24">
      <c r="A64" s="10" t="s">
        <v>65</v>
      </c>
      <c r="B64" s="10"/>
      <c r="C64" s="10" t="s">
        <v>423</v>
      </c>
      <c r="D64" s="19"/>
    </row>
    <row r="65" spans="1:4" s="25" customFormat="1">
      <c r="A65" s="10" t="s">
        <v>66</v>
      </c>
      <c r="B65" s="10"/>
      <c r="C65" s="10" t="s">
        <v>222</v>
      </c>
      <c r="D65" s="19"/>
    </row>
    <row r="66" spans="1:4" s="25" customFormat="1" ht="36">
      <c r="A66" s="28" t="s">
        <v>413</v>
      </c>
      <c r="B66" s="10"/>
      <c r="C66" s="10" t="s">
        <v>223</v>
      </c>
      <c r="D66" s="19"/>
    </row>
    <row r="67" spans="1:4" s="25" customFormat="1" ht="24">
      <c r="A67" s="10" t="s">
        <v>67</v>
      </c>
      <c r="B67" s="67"/>
    </row>
    <row r="68" spans="1:4" s="25" customFormat="1">
      <c r="A68" s="10" t="s">
        <v>68</v>
      </c>
      <c r="B68" s="19"/>
    </row>
    <row r="69" spans="1:4" s="25" customFormat="1" ht="24">
      <c r="A69" s="10" t="s">
        <v>69</v>
      </c>
      <c r="B69" s="19"/>
    </row>
    <row r="70" spans="1:4" s="25" customFormat="1" ht="24">
      <c r="A70" s="10" t="s">
        <v>70</v>
      </c>
      <c r="B70" s="19"/>
    </row>
    <row r="71" spans="1:4" s="25" customFormat="1">
      <c r="A71" s="10" t="s">
        <v>71</v>
      </c>
      <c r="B71" s="19"/>
    </row>
    <row r="72" spans="1:4" s="25" customFormat="1" ht="24">
      <c r="A72" s="10" t="s">
        <v>72</v>
      </c>
      <c r="B72" s="19"/>
    </row>
    <row r="73" spans="1:4" s="25" customFormat="1">
      <c r="A73" s="10" t="s">
        <v>73</v>
      </c>
      <c r="B73" s="19"/>
    </row>
    <row r="74" spans="1:4" s="25" customFormat="1">
      <c r="A74" s="10" t="s">
        <v>74</v>
      </c>
      <c r="B74" s="19"/>
    </row>
    <row r="75" spans="1:4" s="25" customFormat="1" ht="24">
      <c r="A75" s="10" t="s">
        <v>75</v>
      </c>
      <c r="B75" s="19"/>
    </row>
    <row r="76" spans="1:4" s="25" customFormat="1" ht="24">
      <c r="A76" s="10" t="s">
        <v>76</v>
      </c>
      <c r="B76" s="19"/>
    </row>
    <row r="77" spans="1:4" s="25" customFormat="1" ht="24">
      <c r="A77" s="10" t="s">
        <v>77</v>
      </c>
      <c r="B77" s="19"/>
    </row>
    <row r="78" spans="1:4" s="25" customFormat="1" ht="24">
      <c r="A78" s="10" t="s">
        <v>78</v>
      </c>
      <c r="B78" s="19"/>
    </row>
    <row r="79" spans="1:4" s="25" customFormat="1">
      <c r="A79" s="10" t="s">
        <v>79</v>
      </c>
      <c r="B79" s="19"/>
    </row>
    <row r="80" spans="1:4" s="25" customFormat="1" ht="24">
      <c r="A80" s="28" t="s">
        <v>414</v>
      </c>
      <c r="B80" s="19"/>
    </row>
    <row r="81" spans="1:2" s="25" customFormat="1" ht="24">
      <c r="A81" s="10" t="s">
        <v>80</v>
      </c>
      <c r="B81" s="67"/>
    </row>
    <row r="82" spans="1:2" s="25" customFormat="1" ht="24">
      <c r="A82" s="28" t="s">
        <v>442</v>
      </c>
      <c r="B82" s="19"/>
    </row>
    <row r="83" spans="1:2" s="25" customFormat="1" ht="24">
      <c r="A83" s="10" t="s">
        <v>81</v>
      </c>
      <c r="B83" s="67"/>
    </row>
    <row r="84" spans="1:2" s="25" customFormat="1">
      <c r="A84" s="10" t="s">
        <v>82</v>
      </c>
      <c r="B84" s="19"/>
    </row>
    <row r="85" spans="1:2" s="25" customFormat="1">
      <c r="A85" s="10" t="s">
        <v>83</v>
      </c>
      <c r="B85" s="19"/>
    </row>
    <row r="86" spans="1:2" s="25" customFormat="1">
      <c r="A86" s="10" t="s">
        <v>84</v>
      </c>
      <c r="B86" s="19"/>
    </row>
    <row r="87" spans="1:2" s="25" customFormat="1">
      <c r="A87" s="10" t="s">
        <v>85</v>
      </c>
      <c r="B87" s="19"/>
    </row>
    <row r="88" spans="1:2" s="25" customFormat="1" ht="24">
      <c r="A88" s="10" t="s">
        <v>86</v>
      </c>
      <c r="B88" s="19"/>
    </row>
    <row r="89" spans="1:2" s="25" customFormat="1">
      <c r="A89" s="10" t="s">
        <v>87</v>
      </c>
      <c r="B89" s="19"/>
    </row>
    <row r="90" spans="1:2" s="25" customFormat="1">
      <c r="A90" s="10" t="s">
        <v>88</v>
      </c>
      <c r="B90" s="19"/>
    </row>
    <row r="91" spans="1:2" s="25" customFormat="1">
      <c r="A91" s="10" t="s">
        <v>89</v>
      </c>
      <c r="B91" s="19"/>
    </row>
    <row r="92" spans="1:2" s="25" customFormat="1" ht="24">
      <c r="A92" s="10" t="s">
        <v>90</v>
      </c>
      <c r="B92" s="19"/>
    </row>
    <row r="93" spans="1:2" s="25" customFormat="1" ht="24">
      <c r="A93" s="10" t="s">
        <v>91</v>
      </c>
      <c r="B93" s="19"/>
    </row>
    <row r="94" spans="1:2" s="25" customFormat="1">
      <c r="A94" s="28" t="s">
        <v>415</v>
      </c>
      <c r="B94" s="19"/>
    </row>
    <row r="95" spans="1:2" s="25" customFormat="1">
      <c r="A95" s="10" t="s">
        <v>92</v>
      </c>
      <c r="B95" s="67"/>
    </row>
    <row r="96" spans="1:2" s="25" customFormat="1">
      <c r="A96" s="10" t="s">
        <v>93</v>
      </c>
      <c r="B96" s="19"/>
    </row>
    <row r="97" spans="1:2" s="25" customFormat="1" ht="24">
      <c r="A97" s="10" t="s">
        <v>94</v>
      </c>
      <c r="B97" s="19"/>
    </row>
    <row r="98" spans="1:2" s="25" customFormat="1">
      <c r="A98" s="10" t="s">
        <v>95</v>
      </c>
      <c r="B98" s="19"/>
    </row>
    <row r="99" spans="1:2" s="25" customFormat="1">
      <c r="A99" s="10" t="s">
        <v>96</v>
      </c>
      <c r="B99" s="19"/>
    </row>
    <row r="100" spans="1:2" s="25" customFormat="1" ht="36">
      <c r="A100" s="10" t="s">
        <v>97</v>
      </c>
      <c r="B100" s="19"/>
    </row>
    <row r="101" spans="1:2" s="25" customFormat="1" ht="36">
      <c r="A101" s="10" t="s">
        <v>98</v>
      </c>
      <c r="B101" s="19"/>
    </row>
    <row r="102" spans="1:2" s="25" customFormat="1">
      <c r="A102" s="10" t="s">
        <v>99</v>
      </c>
      <c r="B102" s="19"/>
    </row>
    <row r="103" spans="1:2" s="25" customFormat="1">
      <c r="A103" s="10" t="s">
        <v>100</v>
      </c>
      <c r="B103" s="19"/>
    </row>
    <row r="104" spans="1:2" s="25" customFormat="1" ht="24">
      <c r="A104" s="10" t="s">
        <v>101</v>
      </c>
      <c r="B104" s="19"/>
    </row>
    <row r="105" spans="1:2" s="25" customFormat="1" ht="24">
      <c r="A105" s="10" t="s">
        <v>102</v>
      </c>
      <c r="B105" s="19"/>
    </row>
    <row r="106" spans="1:2" s="25" customFormat="1" ht="36">
      <c r="A106" s="10" t="s">
        <v>103</v>
      </c>
      <c r="B106" s="19"/>
    </row>
    <row r="107" spans="1:2" s="25" customFormat="1">
      <c r="A107" s="10" t="s">
        <v>104</v>
      </c>
      <c r="B107" s="19"/>
    </row>
    <row r="108" spans="1:2" s="25" customFormat="1" ht="24">
      <c r="A108" s="10" t="s">
        <v>105</v>
      </c>
      <c r="B108" s="19"/>
    </row>
    <row r="109" spans="1:2" s="25" customFormat="1">
      <c r="A109" s="10" t="s">
        <v>106</v>
      </c>
      <c r="B109" s="19"/>
    </row>
    <row r="110" spans="1:2" s="25" customFormat="1" ht="24">
      <c r="A110" s="10" t="s">
        <v>107</v>
      </c>
      <c r="B110" s="19"/>
    </row>
    <row r="111" spans="1:2" s="25" customFormat="1">
      <c r="A111" s="10" t="s">
        <v>108</v>
      </c>
      <c r="B111" s="19"/>
    </row>
    <row r="112" spans="1:2" s="25" customFormat="1">
      <c r="A112" s="10" t="s">
        <v>109</v>
      </c>
      <c r="B112" s="19"/>
    </row>
    <row r="113" spans="1:2" s="25" customFormat="1">
      <c r="A113" s="10" t="s">
        <v>110</v>
      </c>
      <c r="B113" s="19"/>
    </row>
    <row r="114" spans="1:2" s="25" customFormat="1">
      <c r="A114" s="10" t="s">
        <v>111</v>
      </c>
      <c r="B114" s="19"/>
    </row>
    <row r="115" spans="1:2" s="25" customFormat="1" ht="24">
      <c r="A115" s="10" t="s">
        <v>112</v>
      </c>
      <c r="B115" s="19"/>
    </row>
    <row r="116" spans="1:2" s="25" customFormat="1" ht="24">
      <c r="A116" s="10" t="s">
        <v>113</v>
      </c>
      <c r="B116" s="19"/>
    </row>
    <row r="117" spans="1:2" s="25" customFormat="1">
      <c r="A117" s="10" t="s">
        <v>114</v>
      </c>
      <c r="B117" s="19"/>
    </row>
    <row r="118" spans="1:2" s="25" customFormat="1" ht="24">
      <c r="A118" s="10" t="s">
        <v>115</v>
      </c>
      <c r="B118" s="19"/>
    </row>
    <row r="119" spans="1:2" s="25" customFormat="1">
      <c r="A119" s="10" t="s">
        <v>116</v>
      </c>
      <c r="B119" s="19"/>
    </row>
    <row r="120" spans="1:2" s="25" customFormat="1">
      <c r="A120" s="10" t="s">
        <v>117</v>
      </c>
      <c r="B120" s="19"/>
    </row>
    <row r="121" spans="1:2" s="25" customFormat="1" ht="24">
      <c r="A121" s="10" t="s">
        <v>118</v>
      </c>
      <c r="B121" s="19"/>
    </row>
    <row r="122" spans="1:2" s="25" customFormat="1" ht="24">
      <c r="A122" s="10" t="s">
        <v>119</v>
      </c>
      <c r="B122" s="19"/>
    </row>
    <row r="123" spans="1:2" s="25" customFormat="1">
      <c r="A123" s="10" t="s">
        <v>120</v>
      </c>
      <c r="B123" s="19"/>
    </row>
    <row r="124" spans="1:2" s="25" customFormat="1" ht="36">
      <c r="A124" s="28" t="s">
        <v>416</v>
      </c>
      <c r="B124" s="19"/>
    </row>
    <row r="125" spans="1:2" s="25" customFormat="1" ht="72">
      <c r="A125" s="10" t="s">
        <v>121</v>
      </c>
      <c r="B125" s="67"/>
    </row>
    <row r="126" spans="1:2" s="25" customFormat="1" ht="24">
      <c r="A126" s="10" t="s">
        <v>122</v>
      </c>
      <c r="B126" s="19"/>
    </row>
    <row r="127" spans="1:2" s="25" customFormat="1" ht="24">
      <c r="A127" s="10" t="s">
        <v>123</v>
      </c>
      <c r="B127" s="19"/>
    </row>
    <row r="128" spans="1:2" s="25" customFormat="1" ht="24">
      <c r="A128" s="10" t="s">
        <v>124</v>
      </c>
      <c r="B128" s="19"/>
    </row>
    <row r="129" spans="1:2" s="25" customFormat="1">
      <c r="A129" s="10" t="s">
        <v>125</v>
      </c>
      <c r="B129" s="19"/>
    </row>
    <row r="130" spans="1:2" s="25" customFormat="1" ht="24">
      <c r="A130" s="10" t="s">
        <v>126</v>
      </c>
      <c r="B130" s="19"/>
    </row>
    <row r="131" spans="1:2" s="25" customFormat="1">
      <c r="A131" s="10" t="s">
        <v>127</v>
      </c>
      <c r="B131" s="19"/>
    </row>
    <row r="132" spans="1:2" s="25" customFormat="1">
      <c r="A132" s="10" t="s">
        <v>128</v>
      </c>
      <c r="B132" s="19"/>
    </row>
    <row r="133" spans="1:2" s="25" customFormat="1">
      <c r="A133" s="10" t="s">
        <v>129</v>
      </c>
      <c r="B133" s="19"/>
    </row>
    <row r="134" spans="1:2" s="25" customFormat="1">
      <c r="A134" s="10" t="s">
        <v>130</v>
      </c>
      <c r="B134" s="19"/>
    </row>
    <row r="135" spans="1:2" s="25" customFormat="1">
      <c r="A135" s="10" t="s">
        <v>131</v>
      </c>
      <c r="B135" s="19"/>
    </row>
    <row r="136" spans="1:2" s="25" customFormat="1">
      <c r="A136" s="10" t="s">
        <v>132</v>
      </c>
      <c r="B136" s="19"/>
    </row>
    <row r="137" spans="1:2" s="25" customFormat="1" ht="24">
      <c r="A137" s="10" t="s">
        <v>133</v>
      </c>
      <c r="B137" s="19"/>
    </row>
    <row r="138" spans="1:2" s="25" customFormat="1" ht="24">
      <c r="A138" s="10" t="s">
        <v>134</v>
      </c>
      <c r="B138" s="19"/>
    </row>
    <row r="139" spans="1:2" s="25" customFormat="1">
      <c r="A139" s="10" t="s">
        <v>135</v>
      </c>
      <c r="B139" s="19"/>
    </row>
    <row r="140" spans="1:2" s="25" customFormat="1" ht="24">
      <c r="A140" s="10" t="s">
        <v>136</v>
      </c>
      <c r="B140" s="19"/>
    </row>
    <row r="141" spans="1:2" s="25" customFormat="1" ht="36">
      <c r="A141" s="10" t="s">
        <v>137</v>
      </c>
      <c r="B141" s="19"/>
    </row>
    <row r="142" spans="1:2" s="25" customFormat="1" ht="45">
      <c r="A142" s="26" t="s">
        <v>417</v>
      </c>
      <c r="B142" s="19"/>
    </row>
    <row r="143" spans="1:2" s="25" customFormat="1" ht="24">
      <c r="A143" s="10" t="s">
        <v>138</v>
      </c>
      <c r="B143" s="68"/>
    </row>
    <row r="144" spans="1:2" s="25" customFormat="1" ht="24">
      <c r="A144" s="10" t="s">
        <v>139</v>
      </c>
      <c r="B144" s="19"/>
    </row>
    <row r="145" spans="1:2" s="25" customFormat="1" ht="24">
      <c r="A145" s="10" t="s">
        <v>141</v>
      </c>
      <c r="B145" s="19"/>
    </row>
    <row r="146" spans="1:2" s="25" customFormat="1" ht="24">
      <c r="A146" s="10" t="s">
        <v>142</v>
      </c>
      <c r="B146" s="19"/>
    </row>
    <row r="147" spans="1:2" s="25" customFormat="1" ht="24">
      <c r="A147" s="10" t="s">
        <v>143</v>
      </c>
      <c r="B147" s="19"/>
    </row>
    <row r="148" spans="1:2" s="25" customFormat="1" ht="24">
      <c r="A148" s="10" t="s">
        <v>144</v>
      </c>
      <c r="B148" s="19"/>
    </row>
    <row r="149" spans="1:2" s="25" customFormat="1">
      <c r="A149" s="10" t="s">
        <v>145</v>
      </c>
      <c r="B149" s="19"/>
    </row>
    <row r="150" spans="1:2" s="25" customFormat="1">
      <c r="A150" s="10" t="s">
        <v>146</v>
      </c>
      <c r="B150" s="19"/>
    </row>
    <row r="151" spans="1:2" s="25" customFormat="1">
      <c r="A151" s="10" t="s">
        <v>147</v>
      </c>
      <c r="B151" s="19"/>
    </row>
    <row r="152" spans="1:2" s="25" customFormat="1">
      <c r="A152" s="10" t="s">
        <v>418</v>
      </c>
      <c r="B152" s="19"/>
    </row>
    <row r="153" spans="1:2" s="25" customFormat="1">
      <c r="A153" s="10" t="s">
        <v>419</v>
      </c>
      <c r="B153" s="19"/>
    </row>
    <row r="154" spans="1:2" s="25" customFormat="1">
      <c r="A154" s="10" t="s">
        <v>148</v>
      </c>
      <c r="B154" s="19"/>
    </row>
    <row r="155" spans="1:2" s="25" customFormat="1" ht="36">
      <c r="A155" s="10" t="s">
        <v>149</v>
      </c>
      <c r="B155" s="19"/>
    </row>
    <row r="156" spans="1:2" s="25" customFormat="1" ht="36">
      <c r="A156" s="10" t="s">
        <v>150</v>
      </c>
      <c r="B156" s="19"/>
    </row>
    <row r="157" spans="1:2" s="25" customFormat="1" ht="24">
      <c r="A157" s="10" t="s">
        <v>151</v>
      </c>
      <c r="B157" s="19"/>
    </row>
    <row r="158" spans="1:2" s="25" customFormat="1">
      <c r="A158" s="10" t="s">
        <v>153</v>
      </c>
      <c r="B158" s="19"/>
    </row>
    <row r="159" spans="1:2" s="25" customFormat="1">
      <c r="A159" s="10" t="s">
        <v>154</v>
      </c>
      <c r="B159" s="19"/>
    </row>
    <row r="160" spans="1:2" s="25" customFormat="1">
      <c r="A160" s="10" t="s">
        <v>155</v>
      </c>
      <c r="B160" s="19"/>
    </row>
    <row r="161" spans="1:2" s="25" customFormat="1">
      <c r="A161" s="10" t="s">
        <v>156</v>
      </c>
      <c r="B161" s="19"/>
    </row>
    <row r="162" spans="1:2" s="25" customFormat="1" ht="24">
      <c r="A162" s="10" t="s">
        <v>157</v>
      </c>
      <c r="B162" s="19"/>
    </row>
    <row r="163" spans="1:2" s="25" customFormat="1">
      <c r="A163" s="10" t="s">
        <v>158</v>
      </c>
      <c r="B163" s="19"/>
    </row>
    <row r="164" spans="1:2" s="25" customFormat="1">
      <c r="A164" s="10" t="s">
        <v>159</v>
      </c>
      <c r="B164" s="19"/>
    </row>
    <row r="165" spans="1:2" s="25" customFormat="1" ht="36">
      <c r="A165" s="10" t="s">
        <v>160</v>
      </c>
      <c r="B165" s="19"/>
    </row>
    <row r="166" spans="1:2" s="25" customFormat="1">
      <c r="A166" s="17" t="s">
        <v>161</v>
      </c>
      <c r="B166" s="19"/>
    </row>
    <row r="167" spans="1:2" s="25" customFormat="1">
      <c r="A167" s="10" t="s">
        <v>162</v>
      </c>
      <c r="B167" s="19"/>
    </row>
    <row r="168" spans="1:2" s="25" customFormat="1" ht="24">
      <c r="A168" s="10" t="s">
        <v>163</v>
      </c>
      <c r="B168" s="19"/>
    </row>
    <row r="169" spans="1:2" s="25" customFormat="1">
      <c r="A169" s="10" t="s">
        <v>164</v>
      </c>
      <c r="B169" s="19"/>
    </row>
    <row r="170" spans="1:2" s="25" customFormat="1">
      <c r="A170" s="10" t="s">
        <v>165</v>
      </c>
      <c r="B170" s="19"/>
    </row>
    <row r="171" spans="1:2">
      <c r="A171" s="10"/>
      <c r="B171" s="19"/>
    </row>
  </sheetData>
  <pageMargins left="0.7" right="0.7" top="0.75" bottom="0.75" header="0.3" footer="0.3"/>
  <pageSetup orientation="portrait"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tabColor rgb="FF7030A0"/>
  </sheetPr>
  <dimension ref="A1:C16"/>
  <sheetViews>
    <sheetView workbookViewId="0">
      <selection activeCell="B17" sqref="B17"/>
    </sheetView>
  </sheetViews>
  <sheetFormatPr baseColWidth="10" defaultRowHeight="15"/>
  <cols>
    <col min="2" max="2" width="19.28515625" customWidth="1"/>
    <col min="3" max="3" width="19.42578125" customWidth="1"/>
  </cols>
  <sheetData>
    <row r="1" spans="1:3" ht="45">
      <c r="A1" s="23" t="s">
        <v>467</v>
      </c>
      <c r="B1" s="23" t="s">
        <v>468</v>
      </c>
      <c r="C1" s="24" t="s">
        <v>469</v>
      </c>
    </row>
    <row r="2" spans="1:3">
      <c r="A2" s="23" t="s">
        <v>409</v>
      </c>
      <c r="B2" s="41">
        <v>561</v>
      </c>
      <c r="C2" s="42">
        <v>1009.8000000000001</v>
      </c>
    </row>
    <row r="3" spans="1:3">
      <c r="A3" s="23" t="s">
        <v>889</v>
      </c>
      <c r="B3" s="41">
        <v>561</v>
      </c>
      <c r="C3" s="42">
        <v>1009.8000000000001</v>
      </c>
    </row>
    <row r="4" spans="1:3">
      <c r="A4" s="23" t="s">
        <v>420</v>
      </c>
      <c r="B4" s="41">
        <v>578</v>
      </c>
      <c r="C4" s="42">
        <v>1040.4000000000001</v>
      </c>
    </row>
    <row r="5" spans="1:3">
      <c r="A5" s="23" t="s">
        <v>894</v>
      </c>
      <c r="B5" s="41">
        <v>578</v>
      </c>
      <c r="C5" s="42">
        <v>1040.4000000000001</v>
      </c>
    </row>
    <row r="6" spans="1:3">
      <c r="A6" s="23" t="s">
        <v>424</v>
      </c>
      <c r="B6" s="41">
        <v>596</v>
      </c>
      <c r="C6" s="42">
        <v>1072.8</v>
      </c>
    </row>
    <row r="7" spans="1:3">
      <c r="A7" s="23" t="s">
        <v>428</v>
      </c>
      <c r="B7" s="41">
        <v>614</v>
      </c>
      <c r="C7" s="42">
        <v>1105.2</v>
      </c>
    </row>
    <row r="8" spans="1:3">
      <c r="A8" s="23" t="s">
        <v>434</v>
      </c>
      <c r="B8" s="41">
        <v>738</v>
      </c>
      <c r="C8" s="42">
        <v>1328.4</v>
      </c>
    </row>
    <row r="9" spans="1:3">
      <c r="A9" s="23" t="s">
        <v>909</v>
      </c>
      <c r="B9" s="41">
        <v>738</v>
      </c>
      <c r="C9" s="42">
        <v>1328.4</v>
      </c>
    </row>
    <row r="10" spans="1:3">
      <c r="A10" s="23" t="s">
        <v>438</v>
      </c>
      <c r="B10" s="41">
        <v>773</v>
      </c>
      <c r="C10" s="42">
        <v>1391.4</v>
      </c>
    </row>
    <row r="11" spans="1:3">
      <c r="A11" s="23" t="s">
        <v>918</v>
      </c>
      <c r="B11" s="41">
        <v>773</v>
      </c>
      <c r="C11" s="42">
        <v>1391.4</v>
      </c>
    </row>
    <row r="12" spans="1:3">
      <c r="A12" s="23" t="s">
        <v>439</v>
      </c>
      <c r="B12" s="41">
        <v>805</v>
      </c>
      <c r="C12" s="42">
        <v>1449</v>
      </c>
    </row>
    <row r="13" spans="1:3">
      <c r="A13" s="23" t="s">
        <v>870</v>
      </c>
      <c r="B13" s="41">
        <v>644</v>
      </c>
      <c r="C13" s="42">
        <v>1159.2</v>
      </c>
    </row>
    <row r="14" spans="1:3">
      <c r="A14" s="23" t="s">
        <v>871</v>
      </c>
      <c r="B14" s="41">
        <v>648</v>
      </c>
      <c r="C14" s="42">
        <v>1166.4000000000001</v>
      </c>
    </row>
    <row r="15" spans="1:3">
      <c r="A15" s="23" t="s">
        <v>440</v>
      </c>
      <c r="B15" s="41">
        <v>826</v>
      </c>
      <c r="C15" s="42">
        <v>1486.8</v>
      </c>
    </row>
    <row r="16" spans="1:3">
      <c r="A16" s="23" t="s">
        <v>441</v>
      </c>
      <c r="B16" s="41">
        <v>906</v>
      </c>
      <c r="C16" s="41">
        <v>1630.8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16</vt:i4>
      </vt:variant>
    </vt:vector>
  </HeadingPairs>
  <TitlesOfParts>
    <vt:vector size="21" baseType="lpstr">
      <vt:lpstr>ACTIVIDAD - DENOMINACION PU (2</vt:lpstr>
      <vt:lpstr>ACTIVIDAD - DENOMINACION PUESTO</vt:lpstr>
      <vt:lpstr>LISTA ACTIVIDADES FINAL</vt:lpstr>
      <vt:lpstr>CARGOS X NIVEL</vt:lpstr>
      <vt:lpstr>RMU X NIVEL</vt:lpstr>
      <vt:lpstr>NIVEL_1</vt:lpstr>
      <vt:lpstr>NIVEL_1.1</vt:lpstr>
      <vt:lpstr>NIVEL_2</vt:lpstr>
      <vt:lpstr>NIVEL_2.1</vt:lpstr>
      <vt:lpstr>NIVEL_3</vt:lpstr>
      <vt:lpstr>NIVEL_4</vt:lpstr>
      <vt:lpstr>NIVEL_5</vt:lpstr>
      <vt:lpstr>NIVEL_5.1</vt:lpstr>
      <vt:lpstr>NIVEL_6</vt:lpstr>
      <vt:lpstr>NIVEL_6.1</vt:lpstr>
      <vt:lpstr>NIVEL_7</vt:lpstr>
      <vt:lpstr>NIVEL_7.1</vt:lpstr>
      <vt:lpstr>NIVEL_7.2</vt:lpstr>
      <vt:lpstr>NIVEL_8</vt:lpstr>
      <vt:lpstr>NIVEL_9</vt:lpstr>
      <vt:lpstr>NIVELES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Santiago Mauricio Vega Richards</cp:lastModifiedBy>
  <cp:lastPrinted>2016-08-29T13:57:10Z</cp:lastPrinted>
  <dcterms:created xsi:type="dcterms:W3CDTF">2015-03-19T21:50:50Z</dcterms:created>
  <dcterms:modified xsi:type="dcterms:W3CDTF">2024-03-18T17:48:07Z</dcterms:modified>
</cp:coreProperties>
</file>