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_grijalva\Desktop\DIRECCION_CALIDAD\2025_bien\nueva_guía_metodológica\guia_borrador_final\"/>
    </mc:Choice>
  </mc:AlternateContent>
  <xr:revisionPtr revIDLastSave="0" documentId="13_ncr:1_{2A238793-AF56-43DB-9326-F358F6A4723E}" xr6:coauthVersionLast="36" xr6:coauthVersionMax="36" xr10:uidLastSave="{00000000-0000-0000-0000-000000000000}"/>
  <bookViews>
    <workbookView xWindow="0" yWindow="0" windowWidth="15360" windowHeight="9090" activeTab="1" xr2:uid="{CC0155FA-8026-4100-9F0C-FD88334B1B5C}"/>
  </bookViews>
  <sheets>
    <sheet name="Selección de Medición " sheetId="3" r:id="rId1"/>
    <sheet name="Ejemplo" sheetId="4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H10" i="4"/>
  <c r="H11" i="4"/>
  <c r="H9" i="3" l="1"/>
  <c r="D10" i="3"/>
  <c r="D11" i="3"/>
  <c r="D12" i="3"/>
  <c r="D13" i="3"/>
  <c r="H13" i="3" l="1"/>
  <c r="H12" i="3"/>
  <c r="H11" i="3"/>
  <c r="H10" i="3"/>
  <c r="C14" i="3"/>
  <c r="D9" i="3" s="1"/>
  <c r="D9" i="4"/>
  <c r="C12" i="4"/>
  <c r="D11" i="4" s="1"/>
  <c r="D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Carola Carvajal Vera</author>
  </authors>
  <commentList>
    <comment ref="C8" authorId="0" shapeId="0" xr:uid="{C730DECC-8FF5-4098-A2AF-46CEBD81975C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 xml:space="preserve"> La entidad coloca las atenciones brindadas del último periodo por cada servicio de su taxonomía aprobada o catálogo de servicios vigente
</t>
        </r>
      </text>
    </comment>
    <comment ref="D8" authorId="0" shapeId="0" xr:uid="{35C8AFBA-2C9C-44D5-96E5-4F19D03800DA}">
      <text>
        <r>
          <rPr>
            <b/>
            <sz val="9"/>
            <color indexed="81"/>
            <rFont val="Tahoma"/>
            <family val="2"/>
          </rPr>
          <t xml:space="preserve">DCESP: </t>
        </r>
        <r>
          <rPr>
            <sz val="9"/>
            <color indexed="81"/>
            <rFont val="Tahoma"/>
            <family val="2"/>
          </rPr>
          <t>La entidad calcula la proporcion de la atención de cada servicio con respecto al total de las atenciones</t>
        </r>
      </text>
    </comment>
    <comment ref="E8" authorId="0" shapeId="0" xr:uid="{C2969C9C-DFDC-4BE9-AB20-9AEB8BB27695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 xml:space="preserve">
Colocar el porcentaje de satisfacción del periodo inmediato anterior.</t>
        </r>
      </text>
    </comment>
    <comment ref="F8" authorId="0" shapeId="0" xr:uid="{57C5DD78-DF88-4D9B-8E09-EECD203F06FC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>La valoración a colocar será a la inversa, por ello a mayor porcentaje de satisfacción (SUE) su Referencia SUE seleccionada será menor y a menor porcentaje de satisfacción la valoración de referencia será mayor.</t>
        </r>
      </text>
    </comment>
    <comment ref="G8" authorId="0" shapeId="0" xr:uid="{05506A12-977F-4F82-BF15-B60399E31D9B}">
      <text>
        <r>
          <rPr>
            <b/>
            <sz val="9"/>
            <color indexed="81"/>
            <rFont val="Tahoma"/>
            <family val="2"/>
          </rPr>
          <t xml:space="preserve">DCESP: </t>
        </r>
        <r>
          <rPr>
            <sz val="9"/>
            <color indexed="81"/>
            <rFont val="Tahoma"/>
            <family val="2"/>
          </rPr>
          <t xml:space="preserve">
La Entidad colocará la valoración según la importancia de cada servicio con respecto a prioridades gubernamentales, necesidades ciudadanas o de otros grupos de interés, servicios críticos u otros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Carola Carvajal Vera</author>
  </authors>
  <commentList>
    <comment ref="C8" authorId="0" shapeId="0" xr:uid="{55A4B2BB-7A51-4A31-B3F6-3B63C0642D02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 xml:space="preserve"> La entidad coloca las atenciones brindadas del último periodo por cada servicio de su taxonomía aprobada o catalogo de servicios vigente
</t>
        </r>
      </text>
    </comment>
    <comment ref="D8" authorId="0" shapeId="0" xr:uid="{E37DC5E9-5584-45BA-821A-18879B7C291E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 xml:space="preserve"> La entidad calcula la proporcion de la atención de cada servicio con respecto al total de las atenciones
</t>
        </r>
      </text>
    </comment>
    <comment ref="E8" authorId="0" shapeId="0" xr:uid="{85517356-E4D8-4A8E-BDD7-7A951D64684B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 xml:space="preserve">
Colocar el porcentaje de satisfacción del periodo inmediato anterior.</t>
        </r>
      </text>
    </comment>
    <comment ref="F8" authorId="0" shapeId="0" xr:uid="{9534C191-8AA0-4EAD-9AFA-5104644983C0}">
      <text>
        <r>
          <rPr>
            <b/>
            <sz val="9"/>
            <color indexed="81"/>
            <rFont val="Tahoma"/>
            <family val="2"/>
          </rPr>
          <t>DCESP:</t>
        </r>
        <r>
          <rPr>
            <sz val="9"/>
            <color indexed="81"/>
            <rFont val="Tahoma"/>
            <family val="2"/>
          </rPr>
          <t>La valoración a colocar será a la inversa, por ello a mayor porcentaje de satisfacción (SUE) su Referencia SUE seleccionada será menor y a menor porcentaje de satisfacción la valoración de referencia será mayor.</t>
        </r>
      </text>
    </comment>
    <comment ref="G8" authorId="0" shapeId="0" xr:uid="{84A0A1D3-648F-4E77-BBCD-DD054E7DF51F}">
      <text>
        <r>
          <rPr>
            <b/>
            <sz val="9"/>
            <color indexed="81"/>
            <rFont val="Tahoma"/>
            <family val="2"/>
          </rPr>
          <t xml:space="preserve">DCESP: </t>
        </r>
        <r>
          <rPr>
            <sz val="9"/>
            <color indexed="81"/>
            <rFont val="Tahoma"/>
            <family val="2"/>
          </rPr>
          <t xml:space="preserve">
La Entidad colocará la valoración según la importancia de cada servicio con respecto a prioridades gubernamentales, necesidades ciudadanas o de otros grupos de interés, servicios críticos u otros</t>
        </r>
      </text>
    </comment>
  </commentList>
</comments>
</file>

<file path=xl/sharedStrings.xml><?xml version="1.0" encoding="utf-8"?>
<sst xmlns="http://schemas.openxmlformats.org/spreadsheetml/2006/main" count="68" uniqueCount="38">
  <si>
    <t>SERVICIO</t>
  </si>
  <si>
    <t>Alto</t>
  </si>
  <si>
    <t>Medio Alto</t>
  </si>
  <si>
    <t>Medio Bajo</t>
  </si>
  <si>
    <t>Bajo</t>
  </si>
  <si>
    <t>REFERENCIA SUE</t>
  </si>
  <si>
    <t>TOTAL</t>
  </si>
  <si>
    <t>NÚMERO DE ATENCIONES</t>
  </si>
  <si>
    <t>FECHA</t>
  </si>
  <si>
    <t>VERSIÓN</t>
  </si>
  <si>
    <t>PÁGINA</t>
  </si>
  <si>
    <t>1 de 1</t>
  </si>
  <si>
    <t>01</t>
  </si>
  <si>
    <t xml:space="preserve">% SUE </t>
  </si>
  <si>
    <t>1.</t>
  </si>
  <si>
    <t>2.</t>
  </si>
  <si>
    <t>3.</t>
  </si>
  <si>
    <t>4.</t>
  </si>
  <si>
    <t>…………….</t>
  </si>
  <si>
    <t xml:space="preserve">2. </t>
  </si>
  <si>
    <t>Servicio Ejemplo a</t>
  </si>
  <si>
    <t>Servicio Ejemplo b</t>
  </si>
  <si>
    <t>Valoración (Refencia SUE y Prioridad Insttitucional)</t>
  </si>
  <si>
    <t>Nro.</t>
  </si>
  <si>
    <t>Servicio Ejemplo c</t>
  </si>
  <si>
    <t>PONDERACIÓN DE LAS ATENCIONES</t>
  </si>
  <si>
    <t xml:space="preserve">N. </t>
  </si>
  <si>
    <t>N.</t>
  </si>
  <si>
    <t>Frecuencia de Medición</t>
  </si>
  <si>
    <t>Continua/ Periódica</t>
  </si>
  <si>
    <t>Periódica</t>
  </si>
  <si>
    <t>Continua</t>
  </si>
  <si>
    <t>FRECUENCIA DE MEDICIÓN DE LOS SERVICIOS (ANEXO -02)
(Selecciona aquellos servicios que se miden permanentemente y los servicios que se miden en  periodos alternados)</t>
  </si>
  <si>
    <t>DEMANDA</t>
  </si>
  <si>
    <t>PRIORIDAD INSTITUCIONAL</t>
  </si>
  <si>
    <t>PERCEPCIÓN</t>
  </si>
  <si>
    <t xml:space="preserve">       </t>
  </si>
  <si>
    <t xml:space="preserve">DEMANDA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</si>
</sst>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9" fontId="0" fillId="0" borderId="0" xfId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  <xf numFmtId="0" fontId="0" fillId="0" borderId="0" xfId="0" applyFill="1"/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4" xfId="0" applyFill="1" applyBorder="1"/>
    <xf numFmtId="9" fontId="0" fillId="0" borderId="4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Fill="1" applyBorder="1"/>
    <xf numFmtId="0" fontId="0" fillId="0" borderId="4" xfId="0" applyBorder="1" applyAlignment="1">
      <alignment horizontal="center" vertical="center"/>
    </xf>
    <xf numFmtId="9" fontId="0" fillId="0" borderId="10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9" fontId="0" fillId="0" borderId="4" xfId="1" applyFont="1" applyFill="1" applyBorder="1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9" fontId="2" fillId="3" borderId="12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9" fontId="2" fillId="3" borderId="4" xfId="0" applyNumberFormat="1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 wrapText="1"/>
    </xf>
    <xf numFmtId="9" fontId="2" fillId="3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wrapText="1"/>
    </xf>
    <xf numFmtId="9" fontId="2" fillId="0" borderId="13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4EA2-55B5-4588-A9E8-ED4CF4BDA43E}">
  <dimension ref="A1:L22"/>
  <sheetViews>
    <sheetView workbookViewId="0">
      <selection activeCell="K9" sqref="K9"/>
    </sheetView>
  </sheetViews>
  <sheetFormatPr baseColWidth="10" defaultRowHeight="15" x14ac:dyDescent="0.25"/>
  <cols>
    <col min="1" max="1" width="5" customWidth="1"/>
    <col min="2" max="2" width="21.85546875" customWidth="1"/>
    <col min="3" max="3" width="17.85546875" customWidth="1"/>
    <col min="4" max="4" width="12.42578125" customWidth="1"/>
    <col min="5" max="5" width="15.140625" customWidth="1"/>
    <col min="6" max="6" width="12.85546875" customWidth="1"/>
    <col min="7" max="7" width="15.5703125" customWidth="1"/>
    <col min="8" max="8" width="14.7109375" customWidth="1"/>
    <col min="9" max="9" width="14.42578125" customWidth="1"/>
    <col min="10" max="10" width="13.85546875" customWidth="1"/>
  </cols>
  <sheetData>
    <row r="1" spans="1:12" ht="15" customHeight="1" x14ac:dyDescent="0.25">
      <c r="A1" s="4"/>
      <c r="B1" s="5"/>
      <c r="C1" s="5"/>
      <c r="D1" s="50" t="s">
        <v>32</v>
      </c>
      <c r="E1" s="50"/>
      <c r="F1" s="50"/>
      <c r="G1" s="51"/>
      <c r="H1" s="6" t="s">
        <v>8</v>
      </c>
      <c r="I1" s="7">
        <v>45902</v>
      </c>
    </row>
    <row r="2" spans="1:12" x14ac:dyDescent="0.25">
      <c r="A2" s="8"/>
      <c r="B2" s="9"/>
      <c r="C2" s="9"/>
      <c r="D2" s="52"/>
      <c r="E2" s="52"/>
      <c r="F2" s="52"/>
      <c r="G2" s="53"/>
      <c r="H2" s="6" t="s">
        <v>9</v>
      </c>
      <c r="I2" s="10" t="s">
        <v>12</v>
      </c>
    </row>
    <row r="3" spans="1:12" ht="21.75" customHeight="1" x14ac:dyDescent="0.25">
      <c r="A3" s="11"/>
      <c r="B3" s="12"/>
      <c r="C3" s="12"/>
      <c r="D3" s="54"/>
      <c r="E3" s="54"/>
      <c r="F3" s="54"/>
      <c r="G3" s="55"/>
      <c r="H3" s="6" t="s">
        <v>10</v>
      </c>
      <c r="I3" s="7" t="s">
        <v>11</v>
      </c>
    </row>
    <row r="4" spans="1:12" x14ac:dyDescent="0.25">
      <c r="K4" s="56"/>
      <c r="L4" s="56"/>
    </row>
    <row r="5" spans="1:12" x14ac:dyDescent="0.25">
      <c r="K5" s="3"/>
      <c r="L5" s="3"/>
    </row>
    <row r="6" spans="1:12" ht="26.25" customHeight="1" x14ac:dyDescent="0.25">
      <c r="A6" s="47" t="s">
        <v>23</v>
      </c>
      <c r="B6" s="48" t="s">
        <v>37</v>
      </c>
      <c r="C6" s="48"/>
      <c r="D6" s="48"/>
      <c r="E6" s="70" t="s">
        <v>35</v>
      </c>
      <c r="F6" s="66"/>
      <c r="G6" s="42" t="s">
        <v>34</v>
      </c>
      <c r="H6" s="48" t="s">
        <v>6</v>
      </c>
      <c r="I6" s="48" t="s">
        <v>28</v>
      </c>
    </row>
    <row r="7" spans="1:12" ht="15" customHeight="1" x14ac:dyDescent="0.25">
      <c r="A7" s="47"/>
      <c r="B7" s="57">
        <v>0.5</v>
      </c>
      <c r="C7" s="57"/>
      <c r="D7" s="57"/>
      <c r="E7" s="58">
        <v>0.2</v>
      </c>
      <c r="F7" s="68"/>
      <c r="G7" s="67">
        <v>0.3</v>
      </c>
      <c r="H7" s="66"/>
      <c r="I7" s="48"/>
    </row>
    <row r="8" spans="1:12" ht="45" x14ac:dyDescent="0.25">
      <c r="A8" s="47"/>
      <c r="B8" s="15" t="s">
        <v>0</v>
      </c>
      <c r="C8" s="15" t="s">
        <v>7</v>
      </c>
      <c r="D8" s="15" t="s">
        <v>25</v>
      </c>
      <c r="E8" s="15" t="s">
        <v>13</v>
      </c>
      <c r="F8" s="65" t="s">
        <v>5</v>
      </c>
      <c r="G8" s="69" t="s">
        <v>36</v>
      </c>
      <c r="H8" s="66"/>
      <c r="I8" s="48"/>
    </row>
    <row r="9" spans="1:12" ht="30" x14ac:dyDescent="0.25">
      <c r="A9" s="20" t="s">
        <v>14</v>
      </c>
      <c r="B9" s="14" t="s">
        <v>18</v>
      </c>
      <c r="C9" s="23"/>
      <c r="D9" s="23" t="e">
        <f>C9/$C$14</f>
        <v>#DIV/0!</v>
      </c>
      <c r="E9" s="23"/>
      <c r="F9" s="31"/>
      <c r="G9" s="32"/>
      <c r="H9" s="23" t="e">
        <f>(((D9*$B$7)/100%)+((F9*$E$7)/100%)+((G9*$G$7)/100%))</f>
        <v>#DIV/0!</v>
      </c>
      <c r="I9" s="33" t="s">
        <v>29</v>
      </c>
    </row>
    <row r="10" spans="1:12" x14ac:dyDescent="0.25">
      <c r="A10" s="14" t="s">
        <v>15</v>
      </c>
      <c r="B10" s="14" t="s">
        <v>18</v>
      </c>
      <c r="C10" s="23"/>
      <c r="D10" s="23" t="e">
        <f>C10/$C$14</f>
        <v>#DIV/0!</v>
      </c>
      <c r="E10" s="27"/>
      <c r="F10" s="31"/>
      <c r="G10" s="23"/>
      <c r="H10" s="32" t="e">
        <f>(((D10*$B$7)/100%)+((F10*$E$7)/100%)+((G10*$G$7)/100%))</f>
        <v>#DIV/0!</v>
      </c>
      <c r="I10" s="27"/>
    </row>
    <row r="11" spans="1:12" x14ac:dyDescent="0.25">
      <c r="A11" s="14" t="s">
        <v>16</v>
      </c>
      <c r="B11" s="14" t="s">
        <v>18</v>
      </c>
      <c r="C11" s="23"/>
      <c r="D11" s="23" t="e">
        <f t="shared" ref="D11:D13" si="0">C11/$C$14</f>
        <v>#DIV/0!</v>
      </c>
      <c r="E11" s="28"/>
      <c r="F11" s="31"/>
      <c r="G11" s="23"/>
      <c r="H11" s="32" t="e">
        <f>(((D11*$B$7)/100%)+((F11*$E$7)/100%)+((G11*$G$7)/100%))</f>
        <v>#DIV/0!</v>
      </c>
      <c r="I11" s="27"/>
    </row>
    <row r="12" spans="1:12" x14ac:dyDescent="0.25">
      <c r="A12" s="14" t="s">
        <v>17</v>
      </c>
      <c r="B12" s="14" t="s">
        <v>18</v>
      </c>
      <c r="C12" s="23"/>
      <c r="D12" s="23" t="e">
        <f t="shared" si="0"/>
        <v>#DIV/0!</v>
      </c>
      <c r="E12" s="28"/>
      <c r="F12" s="31"/>
      <c r="G12" s="23"/>
      <c r="H12" s="32" t="e">
        <f>(((D12*$B$7)/100%)+((F12*$E$7)/100%)+((G12*$G$7)/100%))</f>
        <v>#DIV/0!</v>
      </c>
      <c r="I12" s="27"/>
    </row>
    <row r="13" spans="1:12" x14ac:dyDescent="0.25">
      <c r="A13" s="14" t="s">
        <v>27</v>
      </c>
      <c r="B13" s="14" t="s">
        <v>18</v>
      </c>
      <c r="C13" s="23"/>
      <c r="D13" s="23" t="e">
        <f t="shared" si="0"/>
        <v>#DIV/0!</v>
      </c>
      <c r="E13" s="28"/>
      <c r="F13" s="31"/>
      <c r="G13" s="23"/>
      <c r="H13" s="32" t="e">
        <f>(((D13*$B$7)/100%)+((F13*$E$7)/100%)+((G13*$G$7)/100%))</f>
        <v>#DIV/0!</v>
      </c>
      <c r="I13" s="27"/>
    </row>
    <row r="14" spans="1:12" x14ac:dyDescent="0.25">
      <c r="A14" s="14"/>
      <c r="B14" s="17" t="s">
        <v>6</v>
      </c>
      <c r="C14" s="23">
        <f>SUM(C9:C13)</f>
        <v>0</v>
      </c>
      <c r="D14" s="27"/>
      <c r="E14" s="27"/>
      <c r="F14" s="31"/>
      <c r="G14" s="27"/>
      <c r="H14" s="27"/>
      <c r="I14" s="23"/>
    </row>
    <row r="15" spans="1:12" x14ac:dyDescent="0.25">
      <c r="A15" s="21"/>
      <c r="B15" s="21"/>
      <c r="C15" s="22"/>
      <c r="D15" s="21"/>
      <c r="E15" s="22"/>
      <c r="F15" s="22"/>
      <c r="G15" s="19"/>
      <c r="H15" s="22"/>
      <c r="I15" s="22"/>
      <c r="J15" s="21"/>
    </row>
    <row r="16" spans="1:12" x14ac:dyDescent="0.25">
      <c r="A16" s="21"/>
      <c r="B16" s="21"/>
      <c r="C16" s="22"/>
      <c r="D16" s="21"/>
      <c r="E16" s="22"/>
      <c r="F16" s="22"/>
      <c r="G16" s="19"/>
      <c r="H16" s="22"/>
      <c r="I16" s="22"/>
      <c r="J16" s="21"/>
    </row>
    <row r="17" spans="2:9" ht="42" customHeight="1" x14ac:dyDescent="0.25">
      <c r="B17" s="16" t="s">
        <v>22</v>
      </c>
      <c r="C17" s="16"/>
      <c r="E17" s="13"/>
      <c r="F17" s="13"/>
      <c r="G17" s="1"/>
      <c r="H17" s="13"/>
      <c r="I17" s="13"/>
    </row>
    <row r="18" spans="2:9" x14ac:dyDescent="0.25">
      <c r="B18" s="14" t="s">
        <v>1</v>
      </c>
      <c r="C18" s="18">
        <v>1</v>
      </c>
    </row>
    <row r="19" spans="2:9" x14ac:dyDescent="0.25">
      <c r="B19" s="14" t="s">
        <v>2</v>
      </c>
      <c r="C19" s="18">
        <v>0.75</v>
      </c>
    </row>
    <row r="20" spans="2:9" x14ac:dyDescent="0.25">
      <c r="B20" s="14" t="s">
        <v>3</v>
      </c>
      <c r="C20" s="18">
        <v>0.5</v>
      </c>
    </row>
    <row r="21" spans="2:9" x14ac:dyDescent="0.25">
      <c r="B21" s="14" t="s">
        <v>4</v>
      </c>
      <c r="C21" s="18">
        <v>0.25</v>
      </c>
    </row>
    <row r="22" spans="2:9" x14ac:dyDescent="0.25">
      <c r="D22" s="2"/>
    </row>
  </sheetData>
  <mergeCells count="9">
    <mergeCell ref="A6:A8"/>
    <mergeCell ref="I6:I8"/>
    <mergeCell ref="B6:D6"/>
    <mergeCell ref="D1:G3"/>
    <mergeCell ref="K4:L4"/>
    <mergeCell ref="B7:D7"/>
    <mergeCell ref="E7:F7"/>
    <mergeCell ref="H6:H8"/>
    <mergeCell ref="E6:F6"/>
  </mergeCells>
  <dataValidations count="1">
    <dataValidation type="list" allowBlank="1" showInputMessage="1" showErrorMessage="1" sqref="G9:G13 G15:G16 F9:F14" xr:uid="{A3C81DE0-A16F-48CD-B15E-6AFDE845029C}">
      <formula1>$C$18:$C$21</formula1>
    </dataValidation>
  </dataValidations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4C86-4BE9-4BD9-8E83-DAE038B4A2BD}">
  <dimension ref="A1:K20"/>
  <sheetViews>
    <sheetView tabSelected="1" workbookViewId="0">
      <selection activeCell="C18" sqref="C18"/>
    </sheetView>
  </sheetViews>
  <sheetFormatPr baseColWidth="10" defaultRowHeight="15" x14ac:dyDescent="0.25"/>
  <cols>
    <col min="1" max="1" width="5" customWidth="1"/>
    <col min="2" max="2" width="17.85546875" customWidth="1"/>
    <col min="3" max="3" width="12.42578125" customWidth="1"/>
    <col min="4" max="4" width="15.140625" customWidth="1"/>
    <col min="5" max="5" width="12.85546875" customWidth="1"/>
    <col min="6" max="6" width="14" customWidth="1"/>
    <col min="7" max="7" width="18.28515625" customWidth="1"/>
    <col min="8" max="8" width="14.42578125" customWidth="1"/>
    <col min="9" max="9" width="13.85546875" customWidth="1"/>
  </cols>
  <sheetData>
    <row r="1" spans="1:11" ht="15" customHeight="1" x14ac:dyDescent="0.25">
      <c r="A1" s="4"/>
      <c r="B1" s="5"/>
      <c r="C1" s="5"/>
      <c r="D1" s="50" t="s">
        <v>32</v>
      </c>
      <c r="E1" s="50"/>
      <c r="F1" s="50"/>
      <c r="G1" s="51"/>
      <c r="H1" s="6" t="s">
        <v>8</v>
      </c>
      <c r="I1" s="7">
        <v>45902</v>
      </c>
    </row>
    <row r="2" spans="1:11" x14ac:dyDescent="0.25">
      <c r="A2" s="8"/>
      <c r="B2" s="9"/>
      <c r="C2" s="9"/>
      <c r="D2" s="52"/>
      <c r="E2" s="52"/>
      <c r="F2" s="52"/>
      <c r="G2" s="53"/>
      <c r="H2" s="6" t="s">
        <v>9</v>
      </c>
      <c r="I2" s="10" t="s">
        <v>12</v>
      </c>
    </row>
    <row r="3" spans="1:11" ht="21.75" customHeight="1" x14ac:dyDescent="0.25">
      <c r="A3" s="11"/>
      <c r="B3" s="12"/>
      <c r="C3" s="12"/>
      <c r="D3" s="54"/>
      <c r="E3" s="54"/>
      <c r="F3" s="54"/>
      <c r="G3" s="55"/>
      <c r="H3" s="6" t="s">
        <v>10</v>
      </c>
      <c r="I3" s="7" t="s">
        <v>11</v>
      </c>
    </row>
    <row r="4" spans="1:11" x14ac:dyDescent="0.25">
      <c r="J4" s="56"/>
      <c r="K4" s="56"/>
    </row>
    <row r="5" spans="1:11" x14ac:dyDescent="0.25">
      <c r="J5" s="3"/>
      <c r="K5" s="3"/>
    </row>
    <row r="6" spans="1:11" ht="30" customHeight="1" x14ac:dyDescent="0.25">
      <c r="A6" s="59" t="s">
        <v>23</v>
      </c>
      <c r="B6" s="60" t="s">
        <v>33</v>
      </c>
      <c r="C6" s="60"/>
      <c r="D6" s="60"/>
      <c r="E6" s="60" t="s">
        <v>35</v>
      </c>
      <c r="F6" s="60"/>
      <c r="G6" s="44" t="s">
        <v>34</v>
      </c>
      <c r="H6" s="60" t="s">
        <v>6</v>
      </c>
      <c r="I6" s="60" t="s">
        <v>28</v>
      </c>
    </row>
    <row r="7" spans="1:11" ht="18" customHeight="1" x14ac:dyDescent="0.25">
      <c r="A7" s="59"/>
      <c r="B7" s="62">
        <v>0.5</v>
      </c>
      <c r="C7" s="62"/>
      <c r="D7" s="62"/>
      <c r="E7" s="63">
        <v>0.2</v>
      </c>
      <c r="F7" s="64"/>
      <c r="G7" s="46">
        <v>0.3</v>
      </c>
      <c r="H7" s="61"/>
      <c r="I7" s="60"/>
    </row>
    <row r="8" spans="1:11" ht="45" x14ac:dyDescent="0.25">
      <c r="A8" s="59"/>
      <c r="B8" s="26" t="s">
        <v>0</v>
      </c>
      <c r="C8" s="26" t="s">
        <v>7</v>
      </c>
      <c r="D8" s="26" t="s">
        <v>25</v>
      </c>
      <c r="E8" s="26" t="s">
        <v>13</v>
      </c>
      <c r="F8" s="45" t="s">
        <v>5</v>
      </c>
      <c r="G8" s="43" t="s">
        <v>36</v>
      </c>
      <c r="H8" s="61"/>
      <c r="I8" s="60"/>
    </row>
    <row r="9" spans="1:11" x14ac:dyDescent="0.25">
      <c r="A9" s="14" t="s">
        <v>14</v>
      </c>
      <c r="B9" s="38" t="s">
        <v>20</v>
      </c>
      <c r="C9" s="39">
        <v>4000</v>
      </c>
      <c r="D9" s="40">
        <f>C9/$C$12</f>
        <v>0.75471698113207553</v>
      </c>
      <c r="E9" s="28">
        <v>0.95</v>
      </c>
      <c r="F9" s="28">
        <v>0.25</v>
      </c>
      <c r="G9" s="28">
        <v>0.75</v>
      </c>
      <c r="H9" s="41">
        <f>(((D9*$B$7)/100%)+((F9*$E$7)/100%)+((G9*$G$7)/100%))</f>
        <v>0.65235849056603779</v>
      </c>
      <c r="I9" s="17" t="s">
        <v>31</v>
      </c>
      <c r="J9" s="13"/>
    </row>
    <row r="10" spans="1:11" x14ac:dyDescent="0.25">
      <c r="A10" s="14" t="s">
        <v>19</v>
      </c>
      <c r="B10" s="38" t="s">
        <v>21</v>
      </c>
      <c r="C10" s="27">
        <v>300</v>
      </c>
      <c r="D10" s="40">
        <f t="shared" ref="D10:D11" si="0">C10/$C$12</f>
        <v>5.6603773584905662E-2</v>
      </c>
      <c r="E10" s="28">
        <v>0.8</v>
      </c>
      <c r="F10" s="28">
        <v>0.75</v>
      </c>
      <c r="G10" s="28">
        <v>0.5</v>
      </c>
      <c r="H10" s="41">
        <f t="shared" ref="H10:H11" si="1">(((D10*$B$7)/100%)+((F10*$E$7)/100%)+((G10*$G$7)/100%))</f>
        <v>0.32830188679245287</v>
      </c>
      <c r="I10" s="17" t="s">
        <v>30</v>
      </c>
      <c r="J10" s="13"/>
    </row>
    <row r="11" spans="1:11" x14ac:dyDescent="0.25">
      <c r="A11" s="14" t="s">
        <v>26</v>
      </c>
      <c r="B11" s="38" t="s">
        <v>24</v>
      </c>
      <c r="C11" s="27">
        <v>1000</v>
      </c>
      <c r="D11" s="40">
        <f t="shared" si="0"/>
        <v>0.18867924528301888</v>
      </c>
      <c r="E11" s="28">
        <v>0.65</v>
      </c>
      <c r="F11" s="28">
        <v>1</v>
      </c>
      <c r="G11" s="28">
        <v>1</v>
      </c>
      <c r="H11" s="41">
        <f t="shared" si="1"/>
        <v>0.59433962264150941</v>
      </c>
      <c r="I11" s="17" t="s">
        <v>31</v>
      </c>
      <c r="J11" s="13"/>
    </row>
    <row r="12" spans="1:11" x14ac:dyDescent="0.25">
      <c r="A12" s="14"/>
      <c r="B12" s="38" t="s">
        <v>6</v>
      </c>
      <c r="C12" s="30">
        <f>SUM(C9:C11)</f>
        <v>5300</v>
      </c>
      <c r="D12" s="30"/>
      <c r="E12" s="29"/>
      <c r="F12" s="29"/>
      <c r="G12" s="29"/>
      <c r="H12" s="27"/>
      <c r="I12" s="17"/>
      <c r="J12" s="13"/>
    </row>
    <row r="13" spans="1:11" s="13" customFormat="1" x14ac:dyDescent="0.25">
      <c r="A13" s="22"/>
      <c r="B13" s="34"/>
      <c r="C13" s="35"/>
      <c r="D13" s="35"/>
      <c r="E13" s="36"/>
      <c r="F13" s="36"/>
      <c r="G13" s="36"/>
      <c r="H13" s="37"/>
      <c r="I13" s="22"/>
    </row>
    <row r="14" spans="1:11" x14ac:dyDescent="0.25">
      <c r="B14" s="22"/>
      <c r="C14" s="25"/>
      <c r="D14" s="22"/>
      <c r="E14" s="22"/>
      <c r="F14" s="22"/>
      <c r="G14" s="22"/>
      <c r="H14" s="22"/>
      <c r="I14" s="22"/>
    </row>
    <row r="15" spans="1:11" ht="34.5" customHeight="1" x14ac:dyDescent="0.25">
      <c r="B15" s="49" t="s">
        <v>22</v>
      </c>
      <c r="C15" s="49"/>
      <c r="D15" s="22"/>
      <c r="E15" s="13"/>
      <c r="F15" s="13"/>
      <c r="G15" s="13"/>
      <c r="H15" s="13"/>
    </row>
    <row r="16" spans="1:11" x14ac:dyDescent="0.25">
      <c r="B16" s="20" t="s">
        <v>1</v>
      </c>
      <c r="C16" s="24">
        <v>1</v>
      </c>
    </row>
    <row r="17" spans="2:3" x14ac:dyDescent="0.25">
      <c r="B17" s="14" t="s">
        <v>2</v>
      </c>
      <c r="C17" s="18">
        <v>0.75</v>
      </c>
    </row>
    <row r="18" spans="2:3" x14ac:dyDescent="0.25">
      <c r="B18" s="14" t="s">
        <v>3</v>
      </c>
      <c r="C18" s="18">
        <v>0.5</v>
      </c>
    </row>
    <row r="19" spans="2:3" x14ac:dyDescent="0.25">
      <c r="B19" s="14" t="s">
        <v>4</v>
      </c>
      <c r="C19" s="18">
        <v>0.25</v>
      </c>
    </row>
    <row r="20" spans="2:3" x14ac:dyDescent="0.25">
      <c r="C20" s="2"/>
    </row>
  </sheetData>
  <mergeCells count="10">
    <mergeCell ref="B15:C15"/>
    <mergeCell ref="D1:G3"/>
    <mergeCell ref="J4:K4"/>
    <mergeCell ref="A6:A8"/>
    <mergeCell ref="B6:D6"/>
    <mergeCell ref="H6:H8"/>
    <mergeCell ref="I6:I8"/>
    <mergeCell ref="B7:D7"/>
    <mergeCell ref="E7:F7"/>
    <mergeCell ref="E6:F6"/>
  </mergeCells>
  <dataValidations count="1">
    <dataValidation type="list" allowBlank="1" showInputMessage="1" showErrorMessage="1" sqref="F9:G13" xr:uid="{A3D5A4A4-5598-4AF1-8E6A-0C5944BBA25D}">
      <formula1>$C$16:$C$19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Selección de Medición 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Carola Carvajal Vera</dc:creator>
  <cp:lastModifiedBy>Diana Noemi Grijalva Carrion</cp:lastModifiedBy>
  <dcterms:created xsi:type="dcterms:W3CDTF">2025-08-20T16:14:48Z</dcterms:created>
  <dcterms:modified xsi:type="dcterms:W3CDTF">2025-10-02T20:14:51Z</dcterms:modified>
</cp:coreProperties>
</file>