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D:\BELEN LOAIZA\ESCRITORIO\Políticas y Normas\2025\Clasificación de Puestos\Instrumentos\Página Web\"/>
    </mc:Choice>
  </mc:AlternateContent>
  <xr:revisionPtr revIDLastSave="0" documentId="13_ncr:1_{5907BB1F-4603-4822-A6D0-59C7499C2CAF}" xr6:coauthVersionLast="47" xr6:coauthVersionMax="47" xr10:uidLastSave="{00000000-0000-0000-0000-000000000000}"/>
  <bookViews>
    <workbookView xWindow="-120" yWindow="-120" windowWidth="20730" windowHeight="11040" tabRatio="768" firstSheet="1" activeTab="1" xr2:uid="{00000000-000D-0000-FFFF-FFFF00000000}"/>
  </bookViews>
  <sheets>
    <sheet name="Chofer Ambulancia" sheetId="106" state="hidden" r:id="rId1"/>
    <sheet name="Descriptivo de Puesto" sheetId="99" r:id="rId2"/>
    <sheet name="COMPETENCIAS" sheetId="100" r:id="rId3"/>
    <sheet name="MATRIZ DE VERBOS" sheetId="107" r:id="rId4"/>
  </sheets>
  <definedNames>
    <definedName name="_xlnm._FilterDatabase" localSheetId="3" hidden="1">'MATRIZ DE VERBOS'!$A$3:$E$84</definedName>
    <definedName name="AMBITO" localSheetId="0">'Chofer Ambulancia'!$S$110:$S$116</definedName>
    <definedName name="AMBITO">'Descriptivo de Puesto'!$AA$106:$AA$111</definedName>
    <definedName name="_xlnm.Print_Area" localSheetId="0">'Chofer Ambulancia'!$A$2:$L$40</definedName>
    <definedName name="_xlnm.Print_Area" localSheetId="2">COMPETENCIAS!$C$154:$H$179</definedName>
    <definedName name="_xlnm.Print_Area" localSheetId="1">'Descriptivo de Puesto'!$A$1:$V$36</definedName>
    <definedName name="_xlnm.Print_Area" localSheetId="3">'MATRIZ DE VERBOS'!$A$1:$E$84</definedName>
    <definedName name="GRADO" localSheetId="0">'Chofer Ambulancia'!$R$110:$R$129</definedName>
    <definedName name="GRADO">'Descriptivo de Puesto'!$AB$106:$AB$127</definedName>
    <definedName name="GRUPO_OCUPACIONAL" localSheetId="0">'Chofer Ambulancia'!$Q$110:$Q$130</definedName>
    <definedName name="GRUPO_OCUPACIONAL">'Descriptivo de Puesto'!$AC$106:$AC$125</definedName>
    <definedName name="INSTRUCCIÓN" localSheetId="0">'Chofer Ambulancia'!$U$110:$U$114</definedName>
    <definedName name="ROL" localSheetId="0">'Chofer Ambulancia'!$P$110:$P$116</definedName>
    <definedName name="TIEMPO_DE_EXPERIENCIA" localSheetId="0">'Chofer Ambulancia'!$T$110:$T$116</definedName>
    <definedName name="TIEMPO_DE_EXPERIENCIA">'Descriptivo de Puesto'!$AB$106:$AB$111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99" l="1"/>
  <c r="N35" i="99"/>
  <c r="O34" i="99"/>
  <c r="N34" i="99"/>
  <c r="O28" i="99"/>
  <c r="O29" i="99"/>
  <c r="O30" i="99"/>
  <c r="O31" i="99"/>
  <c r="N31" i="99"/>
  <c r="N28" i="99"/>
  <c r="N29" i="99"/>
  <c r="N30" i="99"/>
  <c r="J28" i="99"/>
  <c r="J29" i="99"/>
  <c r="J30" i="99"/>
  <c r="J31" i="99"/>
  <c r="O27" i="99"/>
  <c r="N27" i="99"/>
  <c r="J27" i="99"/>
  <c r="O21" i="99"/>
  <c r="O22" i="99"/>
  <c r="O23" i="99"/>
  <c r="O24" i="99"/>
  <c r="N21" i="99"/>
  <c r="N22" i="99"/>
  <c r="N23" i="99"/>
  <c r="N24" i="99"/>
  <c r="J21" i="99"/>
  <c r="J22" i="99"/>
  <c r="J23" i="99"/>
  <c r="J24" i="99"/>
  <c r="O20" i="99"/>
  <c r="N20" i="99"/>
  <c r="J20" i="99"/>
  <c r="AI282" i="99" l="1"/>
  <c r="AI283" i="99"/>
  <c r="AI284" i="99"/>
  <c r="AI285" i="99"/>
  <c r="AI286" i="99"/>
  <c r="AI287" i="99"/>
  <c r="AI288" i="99"/>
  <c r="AI289" i="99"/>
  <c r="AI290" i="99"/>
  <c r="AI291" i="99"/>
  <c r="AI292" i="99"/>
  <c r="AI293" i="99"/>
  <c r="AI294" i="99"/>
  <c r="AI295" i="99"/>
  <c r="AI296" i="99"/>
  <c r="AI297" i="99"/>
  <c r="AI298" i="99"/>
  <c r="AI299" i="99"/>
  <c r="AF282" i="99"/>
  <c r="AF283" i="99"/>
  <c r="AF284" i="99"/>
  <c r="AF285" i="99"/>
  <c r="AF286" i="99"/>
  <c r="AF287" i="99"/>
  <c r="AF288" i="99"/>
  <c r="AF289" i="99"/>
  <c r="AF290" i="99"/>
  <c r="AF291" i="99"/>
  <c r="AF292" i="99"/>
  <c r="AF293" i="99"/>
  <c r="AF294" i="99"/>
  <c r="AF295" i="99"/>
  <c r="AF296" i="99"/>
  <c r="AF297" i="99"/>
  <c r="AF298" i="99"/>
  <c r="AF299" i="99"/>
  <c r="AG276" i="99"/>
  <c r="AG277" i="99"/>
  <c r="AG278" i="99"/>
  <c r="AG279" i="99"/>
  <c r="AG280" i="99"/>
  <c r="AG281" i="99"/>
  <c r="AG282" i="99"/>
  <c r="AG283" i="99"/>
  <c r="AG284" i="99"/>
  <c r="AG285" i="99"/>
  <c r="AG286" i="99"/>
  <c r="AG287" i="99"/>
  <c r="AG288" i="99"/>
  <c r="AG289" i="99"/>
  <c r="AG290" i="99"/>
  <c r="AG291" i="99"/>
  <c r="AG292" i="99"/>
  <c r="AG293" i="99"/>
  <c r="AG294" i="99"/>
  <c r="AG295" i="99"/>
  <c r="AG296" i="99"/>
  <c r="AG297" i="99"/>
  <c r="AG298" i="99"/>
  <c r="AG299" i="99"/>
  <c r="AI160" i="99"/>
  <c r="AI161" i="99"/>
  <c r="AI162" i="99"/>
  <c r="AI163" i="99"/>
  <c r="AI164" i="99"/>
  <c r="AI165" i="99"/>
  <c r="AI166" i="99"/>
  <c r="AI167" i="99"/>
  <c r="AI168" i="99"/>
  <c r="AI169" i="99"/>
  <c r="AI170" i="99"/>
  <c r="AI171" i="99"/>
  <c r="AI172" i="99"/>
  <c r="AI173" i="99"/>
  <c r="AI174" i="99"/>
  <c r="AI175" i="99"/>
  <c r="AI176" i="99"/>
  <c r="AI177" i="99"/>
  <c r="AI178" i="99"/>
  <c r="AI179" i="99"/>
  <c r="AI180" i="99"/>
  <c r="AI181" i="99"/>
  <c r="AI182" i="99"/>
  <c r="AI183" i="99"/>
  <c r="AI184" i="99"/>
  <c r="AI185" i="99"/>
  <c r="AI186" i="99"/>
  <c r="AI187" i="99"/>
  <c r="AI188" i="99"/>
  <c r="AI189" i="99"/>
  <c r="AI190" i="99"/>
  <c r="AI191" i="99"/>
  <c r="AI192" i="99"/>
  <c r="AI193" i="99"/>
  <c r="AI194" i="99"/>
  <c r="AI195" i="99"/>
  <c r="AI196" i="99"/>
  <c r="AI197" i="99"/>
  <c r="AI198" i="99"/>
  <c r="AI199" i="99"/>
  <c r="AI200" i="99"/>
  <c r="AI201" i="99"/>
  <c r="AI202" i="99"/>
  <c r="AI203" i="99"/>
  <c r="AI204" i="99"/>
  <c r="AI205" i="99"/>
  <c r="AI206" i="99"/>
  <c r="AI207" i="99"/>
  <c r="AI208" i="99"/>
  <c r="AI209" i="99"/>
  <c r="AI210" i="99"/>
  <c r="AI211" i="99"/>
  <c r="AI212" i="99"/>
  <c r="AI213" i="99"/>
  <c r="AI214" i="99"/>
  <c r="AI215" i="99"/>
  <c r="AI216" i="99"/>
  <c r="AI217" i="99"/>
  <c r="AI218" i="99"/>
  <c r="AI219" i="99"/>
  <c r="AI220" i="99"/>
  <c r="AI221" i="99"/>
  <c r="AI222" i="99"/>
  <c r="AI223" i="99"/>
  <c r="AI224" i="99"/>
  <c r="AI225" i="99"/>
  <c r="AI226" i="99"/>
  <c r="AI227" i="99"/>
  <c r="AI228" i="99"/>
  <c r="AI229" i="99"/>
  <c r="AI230" i="99"/>
  <c r="AI231" i="99"/>
  <c r="AI232" i="99"/>
  <c r="AI233" i="99"/>
  <c r="AI234" i="99"/>
  <c r="AI235" i="99"/>
  <c r="AI236" i="99"/>
  <c r="AI237" i="99"/>
  <c r="AI238" i="99"/>
  <c r="AI239" i="99"/>
  <c r="AI240" i="99"/>
  <c r="AI241" i="99"/>
  <c r="AI242" i="99"/>
  <c r="AI243" i="99"/>
  <c r="AI244" i="99"/>
  <c r="AI245" i="99"/>
  <c r="AI246" i="99"/>
  <c r="AI247" i="99"/>
  <c r="AI248" i="99"/>
  <c r="AI249" i="99"/>
  <c r="AI250" i="99"/>
  <c r="AI251" i="99"/>
  <c r="AI252" i="99"/>
  <c r="AF160" i="99"/>
  <c r="AF161" i="99"/>
  <c r="AF162" i="99"/>
  <c r="AF163" i="99"/>
  <c r="AF164" i="99"/>
  <c r="AF165" i="99"/>
  <c r="AF166" i="99"/>
  <c r="AF167" i="99"/>
  <c r="AF168" i="99"/>
  <c r="AF169" i="99"/>
  <c r="AF170" i="99"/>
  <c r="AF171" i="99"/>
  <c r="AF172" i="99"/>
  <c r="AF173" i="99"/>
  <c r="AF174" i="99"/>
  <c r="AF175" i="99"/>
  <c r="AF176" i="99"/>
  <c r="AF177" i="99"/>
  <c r="AF178" i="99"/>
  <c r="AF179" i="99"/>
  <c r="AF180" i="99"/>
  <c r="AF181" i="99"/>
  <c r="AF182" i="99"/>
  <c r="AF183" i="99"/>
  <c r="AF184" i="99"/>
  <c r="AF185" i="99"/>
  <c r="AF186" i="99"/>
  <c r="AF187" i="99"/>
  <c r="AF188" i="99"/>
  <c r="AF189" i="99"/>
  <c r="AF190" i="99"/>
  <c r="AF191" i="99"/>
  <c r="AF192" i="99"/>
  <c r="AF193" i="99"/>
  <c r="AF194" i="99"/>
  <c r="AF195" i="99"/>
  <c r="AF196" i="99"/>
  <c r="AF197" i="99"/>
  <c r="AF198" i="99"/>
  <c r="AF199" i="99"/>
  <c r="AF200" i="99"/>
  <c r="AF201" i="99"/>
  <c r="AF202" i="99"/>
  <c r="AF203" i="99"/>
  <c r="AF204" i="99"/>
  <c r="AF205" i="99"/>
  <c r="AF206" i="99"/>
  <c r="AF207" i="99"/>
  <c r="AF208" i="99"/>
  <c r="AF209" i="99"/>
  <c r="AF210" i="99"/>
  <c r="AF211" i="99"/>
  <c r="AF212" i="99"/>
  <c r="AF213" i="99"/>
  <c r="AF214" i="99"/>
  <c r="AF215" i="99"/>
  <c r="AF216" i="99"/>
  <c r="AF217" i="99"/>
  <c r="AF218" i="99"/>
  <c r="AF219" i="99"/>
  <c r="AF220" i="99"/>
  <c r="AF221" i="99"/>
  <c r="AF222" i="99"/>
  <c r="AF223" i="99"/>
  <c r="AF224" i="99"/>
  <c r="AF225" i="99"/>
  <c r="AF226" i="99"/>
  <c r="AF227" i="99"/>
  <c r="AF228" i="99"/>
  <c r="AF229" i="99"/>
  <c r="AF230" i="99"/>
  <c r="AF231" i="99"/>
  <c r="AF232" i="99"/>
  <c r="AF233" i="99"/>
  <c r="AF234" i="99"/>
  <c r="AF235" i="99"/>
  <c r="AF236" i="99"/>
  <c r="AF237" i="99"/>
  <c r="AF238" i="99"/>
  <c r="AF239" i="99"/>
  <c r="AF240" i="99"/>
  <c r="AF241" i="99"/>
  <c r="AF242" i="99"/>
  <c r="AF243" i="99"/>
  <c r="AF244" i="99"/>
  <c r="AF245" i="99"/>
  <c r="AF246" i="99"/>
  <c r="AF247" i="99"/>
  <c r="AF248" i="99"/>
  <c r="AF249" i="99"/>
  <c r="AF250" i="99"/>
  <c r="AF251" i="99"/>
  <c r="AF252" i="99"/>
  <c r="AG160" i="99"/>
  <c r="AG161" i="99"/>
  <c r="AG162" i="99"/>
  <c r="AG163" i="99"/>
  <c r="AG164" i="99"/>
  <c r="AG165" i="99"/>
  <c r="AG166" i="99"/>
  <c r="AG167" i="99"/>
  <c r="AG168" i="99"/>
  <c r="AG169" i="99"/>
  <c r="AG170" i="99"/>
  <c r="AG171" i="99"/>
  <c r="AG172" i="99"/>
  <c r="AG173" i="99"/>
  <c r="AG174" i="99"/>
  <c r="AG175" i="99"/>
  <c r="AG176" i="99"/>
  <c r="AG177" i="99"/>
  <c r="AG178" i="99"/>
  <c r="AG179" i="99"/>
  <c r="AG180" i="99"/>
  <c r="AG181" i="99"/>
  <c r="AG182" i="99"/>
  <c r="AG183" i="99"/>
  <c r="AG184" i="99"/>
  <c r="AG185" i="99"/>
  <c r="AG186" i="99"/>
  <c r="AG187" i="99"/>
  <c r="AG188" i="99"/>
  <c r="AG189" i="99"/>
  <c r="AG190" i="99"/>
  <c r="AG191" i="99"/>
  <c r="AG192" i="99"/>
  <c r="AG193" i="99"/>
  <c r="AG194" i="99"/>
  <c r="AG195" i="99"/>
  <c r="AG196" i="99"/>
  <c r="AG197" i="99"/>
  <c r="AG198" i="99"/>
  <c r="AG199" i="99"/>
  <c r="AG200" i="99"/>
  <c r="AG201" i="99"/>
  <c r="AG202" i="99"/>
  <c r="AG203" i="99"/>
  <c r="AG204" i="99"/>
  <c r="AG205" i="99"/>
  <c r="AG206" i="99"/>
  <c r="AG207" i="99"/>
  <c r="AG208" i="99"/>
  <c r="AG209" i="99"/>
  <c r="AG210" i="99"/>
  <c r="AG211" i="99"/>
  <c r="AG212" i="99"/>
  <c r="AG213" i="99"/>
  <c r="AG214" i="99"/>
  <c r="AG215" i="99"/>
  <c r="AG216" i="99"/>
  <c r="AG217" i="99"/>
  <c r="AG218" i="99"/>
  <c r="AG219" i="99"/>
  <c r="AG220" i="99"/>
  <c r="AG221" i="99"/>
  <c r="AG222" i="99"/>
  <c r="AG223" i="99"/>
  <c r="AG224" i="99"/>
  <c r="AG225" i="99"/>
  <c r="AG226" i="99"/>
  <c r="AG227" i="99"/>
  <c r="AG228" i="99"/>
  <c r="AG229" i="99"/>
  <c r="AG230" i="99"/>
  <c r="AG231" i="99"/>
  <c r="AG232" i="99"/>
  <c r="AG233" i="99"/>
  <c r="AG234" i="99"/>
  <c r="AG235" i="99"/>
  <c r="AG236" i="99"/>
  <c r="AG237" i="99"/>
  <c r="AG238" i="99"/>
  <c r="AG239" i="99"/>
  <c r="AG240" i="99"/>
  <c r="AG241" i="99"/>
  <c r="AG242" i="99"/>
  <c r="AG243" i="99"/>
  <c r="AG244" i="99"/>
  <c r="AG245" i="99"/>
  <c r="AG246" i="99"/>
  <c r="AG247" i="99"/>
  <c r="AG248" i="99"/>
  <c r="AG249" i="99"/>
  <c r="AG250" i="99"/>
  <c r="AG251" i="99"/>
  <c r="AG252" i="99"/>
  <c r="AG106" i="99"/>
  <c r="AI303" i="99" l="1"/>
  <c r="AG303" i="99"/>
  <c r="AF303" i="99"/>
  <c r="AI302" i="99"/>
  <c r="AG302" i="99"/>
  <c r="AF302" i="99"/>
  <c r="AI281" i="99"/>
  <c r="AI280" i="99"/>
  <c r="AI279" i="99"/>
  <c r="AF281" i="99"/>
  <c r="AF280" i="99"/>
  <c r="AF279" i="99"/>
  <c r="AI278" i="99"/>
  <c r="AI277" i="99"/>
  <c r="AI276" i="99"/>
  <c r="AF278" i="99"/>
  <c r="AF277" i="99"/>
  <c r="AF276" i="99"/>
  <c r="AI275" i="99"/>
  <c r="AI274" i="99"/>
  <c r="AI273" i="99"/>
  <c r="AG275" i="99"/>
  <c r="AG274" i="99"/>
  <c r="AG273" i="99"/>
  <c r="AF275" i="99"/>
  <c r="AF274" i="99"/>
  <c r="AF273" i="99"/>
  <c r="AI272" i="99"/>
  <c r="AI271" i="99"/>
  <c r="AI270" i="99"/>
  <c r="AG272" i="99"/>
  <c r="AG271" i="99"/>
  <c r="AG270" i="99"/>
  <c r="AF272" i="99"/>
  <c r="AF271" i="99"/>
  <c r="AF270" i="99"/>
  <c r="AI269" i="99"/>
  <c r="AI268" i="99"/>
  <c r="AI267" i="99"/>
  <c r="AG269" i="99"/>
  <c r="AG268" i="99"/>
  <c r="AG267" i="99"/>
  <c r="AF269" i="99"/>
  <c r="AF268" i="99"/>
  <c r="AF267" i="99"/>
  <c r="AI266" i="99"/>
  <c r="AI265" i="99"/>
  <c r="AI264" i="99"/>
  <c r="AG266" i="99"/>
  <c r="AG265" i="99"/>
  <c r="AG264" i="99"/>
  <c r="AF266" i="99"/>
  <c r="AF265" i="99"/>
  <c r="AF264" i="99"/>
  <c r="AI263" i="99"/>
  <c r="AI262" i="99"/>
  <c r="AI261" i="99"/>
  <c r="AG263" i="99"/>
  <c r="AG262" i="99"/>
  <c r="AG261" i="99"/>
  <c r="AF263" i="99"/>
  <c r="AF262" i="99"/>
  <c r="AF261" i="99"/>
  <c r="AI260" i="99"/>
  <c r="AI259" i="99"/>
  <c r="AI258" i="99"/>
  <c r="AG260" i="99"/>
  <c r="AG259" i="99"/>
  <c r="AG258" i="99"/>
  <c r="AF260" i="99"/>
  <c r="AF259" i="99"/>
  <c r="AF258" i="99"/>
  <c r="AI257" i="99"/>
  <c r="AI256" i="99"/>
  <c r="AI255" i="99"/>
  <c r="AG257" i="99"/>
  <c r="AG256" i="99"/>
  <c r="AG255" i="99"/>
  <c r="AF257" i="99"/>
  <c r="AF256" i="99"/>
  <c r="AF255" i="99"/>
  <c r="AI159" i="99"/>
  <c r="AI158" i="99"/>
  <c r="AI157" i="99"/>
  <c r="AG159" i="99"/>
  <c r="AG158" i="99"/>
  <c r="AG157" i="99"/>
  <c r="AF159" i="99"/>
  <c r="AF158" i="99"/>
  <c r="AF157" i="99"/>
  <c r="AI156" i="99"/>
  <c r="AI155" i="99"/>
  <c r="AI154" i="99"/>
  <c r="AG156" i="99"/>
  <c r="AG155" i="99"/>
  <c r="AG154" i="99"/>
  <c r="AF156" i="99"/>
  <c r="AF155" i="99"/>
  <c r="AF154" i="99"/>
  <c r="AI153" i="99"/>
  <c r="AI152" i="99"/>
  <c r="AI151" i="99"/>
  <c r="AG153" i="99"/>
  <c r="AG152" i="99"/>
  <c r="AG151" i="99"/>
  <c r="AF153" i="99"/>
  <c r="AF152" i="99"/>
  <c r="AF151" i="99"/>
  <c r="AI150" i="99"/>
  <c r="AI149" i="99"/>
  <c r="AI148" i="99"/>
  <c r="AG150" i="99"/>
  <c r="AG149" i="99"/>
  <c r="AG148" i="99"/>
  <c r="AF150" i="99"/>
  <c r="AF149" i="99"/>
  <c r="AF148" i="99"/>
  <c r="AI147" i="99"/>
  <c r="AI146" i="99"/>
  <c r="AI145" i="99"/>
  <c r="AG147" i="99"/>
  <c r="AG146" i="99"/>
  <c r="AG145" i="99"/>
  <c r="AF147" i="99"/>
  <c r="AF146" i="99"/>
  <c r="AF145" i="99"/>
  <c r="AI144" i="99"/>
  <c r="AI143" i="99"/>
  <c r="AI142" i="99"/>
  <c r="AG144" i="99"/>
  <c r="AG143" i="99"/>
  <c r="AG142" i="99"/>
  <c r="AF144" i="99"/>
  <c r="AF143" i="99"/>
  <c r="AF142" i="99"/>
  <c r="AI141" i="99"/>
  <c r="AI140" i="99"/>
  <c r="AI139" i="99"/>
  <c r="AG141" i="99"/>
  <c r="AG140" i="99"/>
  <c r="AG139" i="99"/>
  <c r="AF141" i="99"/>
  <c r="AF140" i="99"/>
  <c r="AF139" i="99"/>
  <c r="AI138" i="99"/>
  <c r="AI137" i="99"/>
  <c r="AI136" i="99"/>
  <c r="AG138" i="99"/>
  <c r="AG137" i="99"/>
  <c r="AG136" i="99"/>
  <c r="AF138" i="99"/>
  <c r="AF137" i="99"/>
  <c r="AF136" i="99"/>
  <c r="AI135" i="99"/>
  <c r="AI134" i="99"/>
  <c r="AI133" i="99"/>
  <c r="AG135" i="99"/>
  <c r="AG134" i="99"/>
  <c r="AG133" i="99"/>
  <c r="AF135" i="99"/>
  <c r="AF134" i="99"/>
  <c r="AF133" i="99"/>
  <c r="AI132" i="99"/>
  <c r="AI131" i="99"/>
  <c r="AI130" i="99"/>
  <c r="AG132" i="99"/>
  <c r="AG131" i="99"/>
  <c r="AG130" i="99"/>
  <c r="AF132" i="99"/>
  <c r="AF131" i="99"/>
  <c r="AF130" i="99"/>
  <c r="AI129" i="99"/>
  <c r="AI128" i="99"/>
  <c r="AI127" i="99"/>
  <c r="AG129" i="99"/>
  <c r="AG128" i="99"/>
  <c r="AG127" i="99"/>
  <c r="AF129" i="99"/>
  <c r="AF128" i="99"/>
  <c r="AF127" i="99"/>
  <c r="AI126" i="99"/>
  <c r="AI125" i="99"/>
  <c r="AI124" i="99"/>
  <c r="AG126" i="99"/>
  <c r="AG125" i="99"/>
  <c r="AG124" i="99"/>
  <c r="AF126" i="99"/>
  <c r="AF125" i="99"/>
  <c r="AF124" i="99"/>
  <c r="AI123" i="99"/>
  <c r="AI122" i="99"/>
  <c r="AI121" i="99"/>
  <c r="AG123" i="99"/>
  <c r="AG122" i="99"/>
  <c r="AG121" i="99"/>
  <c r="AF123" i="99"/>
  <c r="AF122" i="99"/>
  <c r="AF121" i="99"/>
  <c r="AI120" i="99"/>
  <c r="AI119" i="99"/>
  <c r="AI118" i="99"/>
  <c r="AG120" i="99"/>
  <c r="AG119" i="99"/>
  <c r="AG118" i="99"/>
  <c r="AF120" i="99"/>
  <c r="AF119" i="99"/>
  <c r="AF118" i="99"/>
  <c r="AI117" i="99"/>
  <c r="AI116" i="99"/>
  <c r="AI115" i="99"/>
  <c r="AG117" i="99"/>
  <c r="AG116" i="99"/>
  <c r="AG115" i="99"/>
  <c r="AF117" i="99"/>
  <c r="AF116" i="99"/>
  <c r="AF115" i="99"/>
  <c r="AI114" i="99"/>
  <c r="AI113" i="99"/>
  <c r="AI112" i="99"/>
  <c r="AG114" i="99"/>
  <c r="AG113" i="99"/>
  <c r="AG112" i="99"/>
  <c r="AF114" i="99"/>
  <c r="AF113" i="99"/>
  <c r="AF112" i="99"/>
  <c r="AI111" i="99"/>
  <c r="AI110" i="99"/>
  <c r="AI109" i="99"/>
  <c r="AG111" i="99"/>
  <c r="AG110" i="99"/>
  <c r="AG109" i="99"/>
  <c r="AF111" i="99"/>
  <c r="AF110" i="99"/>
  <c r="AF109" i="99"/>
  <c r="AI108" i="99"/>
  <c r="AI107" i="99"/>
  <c r="AI106" i="99"/>
  <c r="AG108" i="99"/>
  <c r="AG107" i="99"/>
  <c r="AF108" i="99"/>
  <c r="AF107" i="99"/>
  <c r="AF106" i="99"/>
  <c r="R14" i="99" l="1"/>
  <c r="O14" i="99"/>
  <c r="L14" i="99"/>
  <c r="K28" i="106" l="1"/>
  <c r="L28" i="106"/>
  <c r="L39" i="106"/>
  <c r="K39" i="106"/>
  <c r="I39" i="106"/>
  <c r="L36" i="106"/>
  <c r="K36" i="106"/>
  <c r="I36" i="106"/>
  <c r="L35" i="106"/>
  <c r="K35" i="106"/>
  <c r="I35" i="106"/>
  <c r="L34" i="106"/>
  <c r="K34" i="106"/>
  <c r="I34" i="106"/>
  <c r="L33" i="106"/>
  <c r="K33" i="106"/>
  <c r="I33" i="106"/>
  <c r="I28" i="106"/>
  <c r="L27" i="106"/>
  <c r="K27" i="106"/>
  <c r="I27" i="106"/>
  <c r="L26" i="106"/>
  <c r="K26" i="106"/>
  <c r="I26" i="106"/>
  <c r="L25" i="106"/>
  <c r="K25" i="106"/>
  <c r="I25" i="106"/>
  <c r="L24" i="106"/>
  <c r="K24" i="106"/>
  <c r="I24" i="106"/>
  <c r="L15" i="106"/>
  <c r="K15" i="106"/>
  <c r="J15" i="106"/>
</calcChain>
</file>

<file path=xl/sharedStrings.xml><?xml version="1.0" encoding="utf-8"?>
<sst xmlns="http://schemas.openxmlformats.org/spreadsheetml/2006/main" count="1734" uniqueCount="869">
  <si>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</si>
  <si>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</si>
  <si>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</si>
  <si>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</si>
  <si>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</si>
  <si>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</si>
  <si>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</si>
  <si>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</si>
  <si>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</si>
  <si>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</si>
  <si>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</si>
  <si>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</si>
  <si>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</si>
  <si>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</si>
  <si>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</si>
  <si>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</si>
  <si>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</si>
  <si>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</si>
  <si>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</si>
  <si>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</si>
  <si>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</si>
  <si>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</si>
  <si>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</si>
  <si>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</si>
  <si>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</si>
  <si>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</si>
  <si>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</si>
  <si>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</si>
  <si>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</si>
  <si>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</si>
  <si>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</si>
  <si>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</si>
  <si>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</si>
  <si>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</si>
  <si>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</si>
  <si>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</si>
  <si>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</si>
  <si>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</si>
  <si>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</si>
  <si>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</si>
  <si>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</si>
  <si>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</si>
  <si>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</si>
  <si>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</si>
  <si>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</si>
  <si>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</si>
  <si>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</si>
  <si>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</si>
  <si>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</si>
  <si>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</si>
  <si>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</si>
  <si>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</si>
  <si>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</si>
  <si>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</si>
  <si>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</si>
  <si>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</si>
  <si>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</si>
  <si>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</si>
  <si>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</si>
  <si>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</si>
  <si>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</si>
  <si>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</si>
  <si>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</si>
  <si>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</si>
  <si>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</si>
  <si>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</si>
  <si>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</si>
  <si>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</si>
  <si>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</si>
  <si>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</si>
  <si>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</si>
  <si>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</si>
  <si>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</si>
  <si>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</si>
  <si>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</si>
  <si>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</si>
  <si>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</si>
  <si>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</si>
  <si>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</si>
  <si>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</si>
  <si>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</si>
  <si>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</si>
  <si>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</si>
  <si>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</si>
  <si>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</si>
  <si>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</si>
  <si>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</si>
  <si>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</si>
  <si>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</si>
  <si>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</si>
  <si>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</si>
  <si>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</si>
  <si>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</si>
  <si>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</si>
  <si>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</si>
  <si>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</si>
  <si>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</si>
  <si>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</si>
  <si>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</si>
  <si>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</si>
  <si>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</si>
  <si>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</si>
  <si>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</si>
  <si>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</si>
  <si>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</si>
  <si>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</si>
  <si>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</si>
  <si>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</si>
  <si>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</si>
  <si>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</si>
  <si>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</si>
  <si>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</si>
  <si>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</si>
  <si>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</si>
  <si>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</si>
  <si>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</si>
  <si>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</si>
  <si>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</si>
  <si>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</si>
  <si>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</si>
  <si>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</si>
  <si>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</si>
  <si>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</si>
  <si>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</si>
  <si>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</si>
  <si>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</si>
  <si>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</si>
  <si>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</si>
  <si>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</si>
  <si>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</si>
  <si>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</si>
  <si>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</si>
  <si>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</si>
  <si>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</si>
  <si>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</si>
  <si>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</si>
  <si>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</si>
  <si>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</si>
  <si>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</si>
  <si>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</si>
  <si>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</si>
  <si>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</si>
  <si>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</si>
  <si>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</si>
  <si>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</si>
  <si>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</si>
  <si>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</si>
  <si>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</si>
  <si>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</si>
  <si>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</si>
  <si>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</si>
  <si>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</si>
  <si>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</si>
  <si>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</si>
  <si>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</si>
  <si>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</si>
  <si>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</si>
  <si>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</si>
  <si>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</si>
  <si>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</si>
  <si>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</si>
  <si>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</si>
  <si>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</si>
  <si>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</si>
  <si>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</si>
  <si>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</si>
  <si>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</si>
  <si>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</si>
  <si>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</si>
  <si>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</si>
  <si>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</si>
  <si>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</si>
  <si>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</si>
  <si>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</si>
  <si>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</si>
  <si>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</si>
  <si>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</si>
  <si>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</si>
  <si>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</si>
  <si>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</si>
  <si>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</si>
  <si>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</si>
  <si>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</si>
  <si>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</si>
  <si>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</si>
  <si>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</si>
  <si>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</si>
  <si>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</si>
  <si>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</si>
  <si>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</si>
  <si>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</si>
  <si>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</si>
  <si>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</si>
  <si>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</si>
  <si>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</si>
  <si>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</si>
  <si>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</si>
  <si>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</si>
  <si>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</si>
  <si>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</si>
  <si>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</si>
  <si>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</si>
  <si>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</si>
  <si>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</si>
  <si>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</si>
  <si>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</si>
  <si>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</si>
  <si>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</si>
  <si>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</si>
  <si>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</si>
  <si>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</si>
  <si>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</si>
  <si>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</si>
  <si>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</si>
  <si>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</si>
  <si>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</si>
  <si>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</si>
  <si>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</si>
  <si>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</si>
  <si>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</si>
  <si>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</si>
  <si>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</si>
  <si>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</si>
  <si>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</si>
  <si>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</si>
  <si>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</si>
  <si>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</si>
  <si>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</si>
  <si>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</si>
  <si>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</si>
  <si>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</si>
  <si>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</si>
  <si>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</si>
  <si>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</si>
  <si>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</si>
  <si>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</si>
  <si>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</si>
  <si>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</si>
  <si>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</si>
  <si>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</si>
  <si>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</si>
  <si>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</si>
  <si>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</si>
  <si>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</si>
  <si>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</si>
  <si>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</si>
  <si>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</si>
  <si>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</si>
  <si>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</si>
  <si>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</si>
  <si>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</si>
  <si>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</si>
  <si>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</si>
  <si>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</si>
  <si>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</si>
  <si>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</si>
  <si>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</si>
  <si>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</si>
  <si>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</si>
  <si>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</si>
  <si>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</si>
  <si>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</si>
  <si>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</si>
  <si>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Ajusta</t>
  </si>
  <si>
    <t>Almacena</t>
  </si>
  <si>
    <t>Analiza</t>
  </si>
  <si>
    <t>Aplica</t>
  </si>
  <si>
    <t>Apoya</t>
  </si>
  <si>
    <t>Archiva</t>
  </si>
  <si>
    <t>Asesora</t>
  </si>
  <si>
    <t>Dar consejo o dictamen</t>
  </si>
  <si>
    <t>Asigna</t>
  </si>
  <si>
    <t>Asiste</t>
  </si>
  <si>
    <t>Audita</t>
  </si>
  <si>
    <t>Autoriza</t>
  </si>
  <si>
    <t>Calcula</t>
  </si>
  <si>
    <t>Califica</t>
  </si>
  <si>
    <t>Capacita</t>
  </si>
  <si>
    <t>Clasifica</t>
  </si>
  <si>
    <t>Ordenar o disponer por clases</t>
  </si>
  <si>
    <t>Codifica</t>
  </si>
  <si>
    <t>Colabora</t>
  </si>
  <si>
    <t>Conforma</t>
  </si>
  <si>
    <t>Consensúa</t>
  </si>
  <si>
    <t>Consolida</t>
  </si>
  <si>
    <t>Dar firmeza y solidez a una cosa</t>
  </si>
  <si>
    <t>Controla</t>
  </si>
  <si>
    <t xml:space="preserve">Ejercer el control </t>
  </si>
  <si>
    <t>Coordina</t>
  </si>
  <si>
    <t>Servicios</t>
  </si>
  <si>
    <t>Define</t>
  </si>
  <si>
    <t>Delega</t>
  </si>
  <si>
    <t>Desarrolla</t>
  </si>
  <si>
    <t>Describe</t>
  </si>
  <si>
    <t>Determina</t>
  </si>
  <si>
    <t>Diseña</t>
  </si>
  <si>
    <t>Hacer un diseño</t>
  </si>
  <si>
    <t>Distribuye</t>
  </si>
  <si>
    <t>Efectúa</t>
  </si>
  <si>
    <t>Cumplirse hacerse efectiva una cosa</t>
  </si>
  <si>
    <t>Ejecuta</t>
  </si>
  <si>
    <t>Elabora</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</si>
  <si>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</si>
  <si>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</si>
  <si>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</si>
  <si>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</si>
  <si>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</si>
  <si>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</si>
  <si>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</si>
  <si>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</si>
  <si>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</si>
  <si>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</si>
  <si>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</si>
  <si>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</si>
  <si>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</si>
  <si>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</si>
  <si>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</si>
  <si>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</si>
  <si>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</si>
  <si>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</si>
  <si>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</si>
  <si>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</si>
  <si>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</si>
  <si>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</si>
  <si>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</si>
  <si>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</si>
  <si>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</si>
  <si>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</si>
  <si>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</si>
  <si>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</si>
  <si>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</si>
  <si>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</si>
  <si>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</si>
  <si>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</si>
  <si>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</si>
  <si>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</si>
  <si>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</si>
  <si>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</si>
  <si>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</si>
  <si>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</si>
  <si>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</si>
  <si>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</si>
  <si>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Prepara</t>
  </si>
  <si>
    <t xml:space="preserve">Prevenir, disponer o hacer una cosa con alguna afinidad </t>
  </si>
  <si>
    <t>Presenta</t>
  </si>
  <si>
    <t>Hacer manifestación de una cosa, ponerla en la presencia de alguien</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</si>
  <si>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</si>
  <si>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</si>
  <si>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</si>
  <si>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</si>
  <si>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</si>
  <si>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</si>
  <si>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</si>
  <si>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</si>
  <si>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</si>
  <si>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</si>
  <si>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</si>
  <si>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</si>
  <si>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</si>
  <si>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</si>
  <si>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</si>
  <si>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</si>
  <si>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</si>
  <si>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</si>
  <si>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</si>
  <si>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</si>
  <si>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</si>
  <si>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</si>
  <si>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</si>
  <si>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</si>
  <si>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</si>
  <si>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</si>
  <si>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</si>
  <si>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</si>
  <si>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</si>
  <si>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Valora</t>
  </si>
  <si>
    <t>Verifica</t>
  </si>
  <si>
    <t>Solicita</t>
  </si>
  <si>
    <t>Pedir algo</t>
  </si>
  <si>
    <t>Abastecer</t>
  </si>
  <si>
    <t>Actualizar</t>
  </si>
  <si>
    <t>Ajustar</t>
  </si>
  <si>
    <t>Almacenar</t>
  </si>
  <si>
    <t>Analizar</t>
  </si>
  <si>
    <t>Aplicar</t>
  </si>
  <si>
    <t>Apoyar</t>
  </si>
  <si>
    <t>Archivar</t>
  </si>
  <si>
    <t>Asesorar</t>
  </si>
  <si>
    <t>Asignar</t>
  </si>
  <si>
    <t>Asistir</t>
  </si>
  <si>
    <t>Auditar</t>
  </si>
  <si>
    <t>Autorizar</t>
  </si>
  <si>
    <t>Calcular</t>
  </si>
  <si>
    <t>Calificar</t>
  </si>
  <si>
    <t>Capacitar</t>
  </si>
  <si>
    <t>Clasificar</t>
  </si>
  <si>
    <t>Codificar</t>
  </si>
  <si>
    <t>Colaborar</t>
  </si>
  <si>
    <t>Conformar</t>
  </si>
  <si>
    <t>Consensuar</t>
  </si>
  <si>
    <t>Consolidar</t>
  </si>
  <si>
    <t>Controlar</t>
  </si>
  <si>
    <t>Coordinar</t>
  </si>
  <si>
    <t>Definir</t>
  </si>
  <si>
    <t>Delegar</t>
  </si>
  <si>
    <t>Desarrollar</t>
  </si>
  <si>
    <t>Describir</t>
  </si>
  <si>
    <t>Determinar</t>
  </si>
  <si>
    <t>Diseñar</t>
  </si>
  <si>
    <t>Distribuir</t>
  </si>
  <si>
    <t>Efectuar</t>
  </si>
  <si>
    <t>Ejecutar</t>
  </si>
  <si>
    <t>Elaborar</t>
  </si>
  <si>
    <t>Emitir</t>
  </si>
  <si>
    <t>Entregar</t>
  </si>
  <si>
    <t>Establecer</t>
  </si>
  <si>
    <t>Evaluar</t>
  </si>
  <si>
    <t>Examinar</t>
  </si>
  <si>
    <t>Facilitar</t>
  </si>
  <si>
    <t>Formular</t>
  </si>
  <si>
    <t>Identificar</t>
  </si>
  <si>
    <t>Implantar</t>
  </si>
  <si>
    <t>Informar</t>
  </si>
  <si>
    <t>Integrar</t>
  </si>
  <si>
    <t>Interpretar</t>
  </si>
  <si>
    <t>Liderar</t>
  </si>
  <si>
    <t>Mantener</t>
  </si>
  <si>
    <t>Medir</t>
  </si>
  <si>
    <t>Motivar</t>
  </si>
  <si>
    <t>Notificar</t>
  </si>
  <si>
    <t>Obtener</t>
  </si>
  <si>
    <t>Organizar</t>
  </si>
  <si>
    <t>Participar</t>
  </si>
  <si>
    <t>Preparar</t>
  </si>
  <si>
    <t>Presentar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</si>
  <si>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</si>
  <si>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</si>
  <si>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</si>
  <si>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</si>
  <si>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</si>
  <si>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</si>
  <si>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</si>
  <si>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</si>
  <si>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</si>
  <si>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</si>
  <si>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</si>
  <si>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</si>
  <si>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</si>
  <si>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</si>
  <si>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</si>
  <si>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</si>
  <si>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Valorar</t>
  </si>
  <si>
    <t>Verificar</t>
  </si>
  <si>
    <t>Solicitar</t>
  </si>
  <si>
    <t>FORMA DE VERBO EXCLUSIVA PARA DESCRIPCIÓN DE MISIÓN DEL PUESTO</t>
  </si>
  <si>
    <t>FORMA DE VERBO EXCLUSIVA PARA DESCRIPCIÓN DE ACTIVIDADES</t>
  </si>
  <si>
    <t>Volver actual o vigente algo</t>
  </si>
  <si>
    <t>Hacer que dos o mas cosas en realidad distintas aparezcan y se consideren como una misma, reconocer si una persona o cosa es la misma que se supone o se busca.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</si>
  <si>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</si>
  <si>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</si>
  <si>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</si>
  <si>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</si>
  <si>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</si>
  <si>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</si>
  <si>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</si>
  <si>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</si>
  <si>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</si>
  <si>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</si>
  <si>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</si>
  <si>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</si>
  <si>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</si>
  <si>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</si>
  <si>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</si>
  <si>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</si>
  <si>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</si>
  <si>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</si>
  <si>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</si>
  <si>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</si>
  <si>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</si>
  <si>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</si>
  <si>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</si>
  <si>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</si>
  <si>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</si>
  <si>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</si>
  <si>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</si>
  <si>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</si>
  <si>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</si>
  <si>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</si>
  <si>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</si>
  <si>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</si>
  <si>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</si>
  <si>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</si>
  <si>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</si>
  <si>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</si>
  <si>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</si>
  <si>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</si>
  <si>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</si>
  <si>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</si>
  <si>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</si>
  <si>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</si>
  <si>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</si>
  <si>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</si>
  <si>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</si>
  <si>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</si>
  <si>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</si>
  <si>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</si>
  <si>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</si>
  <si>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</si>
  <si>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</si>
  <si>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</si>
  <si>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</si>
  <si>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</si>
  <si>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</si>
  <si>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</si>
  <si>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</si>
  <si>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</si>
  <si>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</si>
  <si>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</si>
  <si>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</si>
  <si>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</si>
  <si>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</si>
  <si>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</si>
  <si>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</si>
  <si>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</si>
  <si>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</si>
  <si>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</si>
  <si>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</si>
  <si>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</si>
  <si>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</si>
  <si>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</si>
  <si>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</si>
  <si>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</si>
  <si>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</si>
  <si>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</si>
  <si>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</si>
  <si>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</si>
  <si>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</si>
  <si>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</si>
  <si>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</si>
  <si>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</si>
  <si>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</si>
  <si>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</si>
  <si>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</si>
  <si>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</si>
  <si>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</si>
  <si>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Dirección del Seguro General de Salud Individual y Familiar</t>
  </si>
  <si>
    <t>Unidades Médicas de la Red Pública y Complementaria de Salud, Equipo de Trabajo, Servicio Integrado de Seguridad ECU 911, Instituciones de Primera Respuesta, Servicios de Emergencia.</t>
  </si>
  <si>
    <t>Todas las áreas</t>
  </si>
  <si>
    <t>Chofer de Ambulancia</t>
  </si>
  <si>
    <t>Conducir la ambulancia de acuerdo a las normas legales de tránsito, a fin de ofrecer un servicio de atención pre-hospitalaria y/o emergencia eficiente, oportuno y humanitario a la ciudadanía en general.</t>
  </si>
  <si>
    <t>Apoya al personal médico y/o paramédico en la movilización física del paciente hacia la unidad médica.</t>
  </si>
  <si>
    <t>Realiza el proceso de custodia y transporte de los pacientes que ingresen a la ambulancia.</t>
  </si>
  <si>
    <t>Realiza la conducción del transporte secundario asignado a la ambulancia.</t>
  </si>
  <si>
    <t>Custodia y utiliza las herramientas a su cargo, para cubrir necesidades de la ambulancia.</t>
  </si>
  <si>
    <t>Atención Pre-hospitalaria, Primeros Auxilios, Leyes de Tránsito</t>
  </si>
  <si>
    <t>Mecánica Automotriz y electricidad</t>
  </si>
  <si>
    <t>Mecánica Automotriz, electricidad, Atención Pre-hospitalaria, Primeros Auxilios, Leyes de Tránsito</t>
  </si>
  <si>
    <t>Mecánica Automotriz, Electricidad, Primeros Auxilios, Atención Pre-Hospitalaria</t>
  </si>
  <si>
    <t>Realiza el mantenimiento preventivo o correctivo de la ambulancia a su cargo.</t>
  </si>
  <si>
    <t>1 año</t>
  </si>
  <si>
    <t>Conducción de vehículos con licencia tipo E y/o F, Atención Pre-hospitalaria</t>
  </si>
  <si>
    <t>11. COMPETENCIAS TRANSVERSALES</t>
  </si>
  <si>
    <t>2. MISIÓN DEL PUESTO</t>
  </si>
  <si>
    <t>Ética y probidad</t>
  </si>
  <si>
    <t>Orientación al servicio ciudadano</t>
  </si>
  <si>
    <t>COMPETENCIAS TRANSVERSALES</t>
  </si>
  <si>
    <t>Orientación al Servicio Ciudadano</t>
  </si>
  <si>
    <t>Ética y Probidad</t>
  </si>
  <si>
    <t>COMPETENCIAS TRANSVERSALES (OBLIGATORIAS A UTILIZAR EN TODOS LOS PERFILES)</t>
  </si>
  <si>
    <t>Ejecución de Procesos de Apoyo</t>
  </si>
  <si>
    <t>Ejecución de Procesos</t>
  </si>
  <si>
    <t>ROLES DE PUESTOS</t>
  </si>
  <si>
    <t>Convoca</t>
  </si>
  <si>
    <t>Convocar</t>
  </si>
  <si>
    <t>Citar, llamar a varias personas para que concurran a un lugar determinado.</t>
  </si>
  <si>
    <t>Dirige</t>
  </si>
  <si>
    <t>Dirigir</t>
  </si>
  <si>
    <t>Guiar, mostrando o dando las señales de un camino.</t>
  </si>
  <si>
    <t>Dispone</t>
  </si>
  <si>
    <t>Disponer</t>
  </si>
  <si>
    <t>Deliberar, mandar, determinar lo que ha de hacerse.</t>
  </si>
  <si>
    <t>Gestiona</t>
  </si>
  <si>
    <t>Gestionar</t>
  </si>
  <si>
    <t>Hacer diligencias conducentes al logro de un negocio o de un propósito cualquiera.</t>
  </si>
  <si>
    <t>Planifica</t>
  </si>
  <si>
    <t>Planificar</t>
  </si>
  <si>
    <t>Hacer plan o proyecto de una acción para obtener un objetivo determinado</t>
  </si>
  <si>
    <t>Suscribe</t>
  </si>
  <si>
    <t>Suscribir</t>
  </si>
  <si>
    <t xml:space="preserve">Firmar al pie o al final de un escrito </t>
  </si>
  <si>
    <t>Brinda atención oportuna, amable y eficiente a la ciudadanía y/o usuarios, facilitando los trámites y gestionando sus requerimientos con disposición a resolver eficazmente las solicitudes, garantizando calidad y respeto en el servicio.</t>
  </si>
  <si>
    <t>Anticipa y comprende las necesidades de la ciudadanía y/o usuarios, brinda atención oportuna, clara y respetuosa, resuelve de manera eficiente sus requerimientos y contribuye de forma proactiva a mejorar la calidad y satisfacción del servicio público.</t>
  </si>
  <si>
    <t>Demuestra integridad y honestidad en la gestión de documentos, recursos e información institucional, actuando con transparencia, respeto a la normativa vigente y estricto apego a los procedimientos establecidos.</t>
  </si>
  <si>
    <t>Promueve y practica de manera constante la integridad, la honestidad y la transparencia en la gestión de documentos, recursos e información institucional; actúa con apego a la normativa vigente y se constituye en referente ético para su equipo y la institución.</t>
  </si>
  <si>
    <t>Capacidad para brindar apoyo, recomendaciones o sugerencias a otras personas, con el propósito de facilitar la toma de decisiones y contribuir al logro de los objetivos institucionales.</t>
  </si>
  <si>
    <t>Ofrece asesoría especializada a las autoridades de la institución en los ámbitos de su competencia, elaborando políticas y estrategias que respalden decisiones claras, oportunas y alineadas con la misión organizacional.</t>
  </si>
  <si>
    <t>Proporciona orientación a los equipos de trabajo para la elaboración y ejecución de planes, programas y proyectos, favoreciendo su adecuada implementación.</t>
  </si>
  <si>
    <t>Guía a un compañero en la realización de tareas sencillas o de baja complejidad, asegurando que las actividades se cumplan de manera correcta.</t>
  </si>
  <si>
    <t>Pensamiento estratégico</t>
  </si>
  <si>
    <t>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t>
  </si>
  <si>
    <t>Interpreta con rapidez los cambios del entorno y reconoce de forma integral las oportunidades, amenazas, fortalezas y debilidades de la organización, su unidad o proyecto. A partir de ello, define directrices estratégicas que orientan la aprobación de planes, programas y políticas.</t>
  </si>
  <si>
    <t>Analiza los cambios del entorno y cuenta con la capacidad de proponer planes y programas de mejoramiento continuo, adaptándolos a las necesidades de la organización.</t>
  </si>
  <si>
    <t>Puede adecuarse a los cambios y participa en el desarrollo de planes y programas de mejoramiento continuo.</t>
  </si>
  <si>
    <t>Generación de ideas</t>
  </si>
  <si>
    <t>Capacidad para proponer diversas alternativas y enfoques que faciliten el diseño de planes, programas y proyectos, así como la resolución creativa de problemas, aportando valor a la organización y a sus procesos.</t>
  </si>
  <si>
    <t>Diseña planes, programas o proyectos innovadores y alternativos que permiten resolver de manera efectiva problemas estratégicos de la institución.</t>
  </si>
  <si>
    <t>Formula estrategias orientadas a optimizar el uso de los recursos humanos, materiales y financieros, favoreciendo la eficiencia organizacional.</t>
  </si>
  <si>
    <t>Reconoce y plantea procedimientos alternativos que contribuyen al apoyo operativo y a la mejora en la entrega de productos o servicios a los usuarios internos y externos.</t>
  </si>
  <si>
    <t>Capacidad para supervisar y evaluar de manera sistemática el desempeño de personas, procesos o proyectos, verificando su progreso y resultados. Implica asegurar que las actividades se ejecuten conforme a los objetivos establecidos, identificando oportunidades de mejora.</t>
  </si>
  <si>
    <t>Diseña e implementa mecanismos de monitoreo y control que permiten evaluar la eficiencia, eficacia y productividad de la organización, garantizando la alineación con sus metas estratégicas.</t>
  </si>
  <si>
    <t>Supervisa el avance de los planes y proyectos de su unidad administrativa, asegurando que se cumplan los plazos, estándares y resultados previstos.</t>
  </si>
  <si>
    <t>Revisa documentos u otras tareas específicas y propone correcciones, contribuyendo a mantener la calidad en las actividades rutinarias.</t>
  </si>
  <si>
    <t>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t>
  </si>
  <si>
    <t>Crea conceptos y enfoques innovadores para resolver problemas de alta complejidad y para diseñar proyectos o planes institucionales. Reconoce aspectos que suelen pasar desapercibidos para otros y los transforma en propuestas claras, prácticas y útiles, integrando datos e ideas de manera estructurada para apoyar la toma de decisiones.</t>
  </si>
  <si>
    <t>Analiza situaciones actuales a partir de conocimientos teóricos y experiencias previas. Ajusta conceptos y principios aprendidos para resolver problemas en la ejecución de programas, proyectos y procesos.</t>
  </si>
  <si>
    <t>Aplica conceptos básicos, el sentido común y experiencias inmediatas para enfrentar problemas relacionados con sus funciones. Se centra en soluciones prácticas sin profundizar en una visión global de la situación.</t>
  </si>
  <si>
    <t>Pensamiento conceptual</t>
  </si>
  <si>
    <t>Monitoreo y control</t>
  </si>
  <si>
    <t>Habilidad analítica (análisis de prioridad, criterio lógico, sentido común)</t>
  </si>
  <si>
    <t>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t>
  </si>
  <si>
    <t>Efectúa análisis lógicos y estructurados que permiten identificar los problemas de fondo de la organización, aportando insumos clave para la toma de decisiones estratégicas.</t>
  </si>
  <si>
    <t>Reconoce información significativa y coordina la recopilación y organización de los datos relevantes necesarios para el diseño y ejecución de programas, proyectos o actividades que le sean asignadas.</t>
  </si>
  <si>
    <t>Presenta información en forma de datos estadísticos, financieros o de otra índole, contribuyendo a la comprensión básica de los mismos.</t>
  </si>
  <si>
    <t>Capacidad para estructurar, clasificar y dar orden a diferentes niveles de información, de manera que puedan ser utilizados eficazmente en la gestión institucional.</t>
  </si>
  <si>
    <t>Establece y define niveles de organización de la información que facilitan la gestión integral de una unidad, proceso o equipos de trabajo, asegurando su adecuada disponibilidad y uso.</t>
  </si>
  <si>
    <t>Clasifica y sistematiza información técnica, consolidándola de manera que resulte útil para planes, proyectos o actividades específicas.</t>
  </si>
  <si>
    <t>Ordena y registra documentos o información de manera organizada, garantizando su correcta ubicación y acceso cuando sean requeridos.</t>
  </si>
  <si>
    <t>Organización de la información</t>
  </si>
  <si>
    <t>Gestión de la información</t>
  </si>
  <si>
    <t>Capacidad para identificar, localizar, recuperar, almacenar, organizar y analizar información relevante mediante el uso de herramientas tecnológicas, garantizando que los datos fluyan de manera efectiva para apoyar la gestión institucional.</t>
  </si>
  <si>
    <t>Implementa sistemas y prácticas tecnológicas que permiten recopilar información de manera continua y asegura que otros también lo hagan, garantizando su disponibilidad para la toma de decisiones.</t>
  </si>
  <si>
    <t>Realiza un trabajo sistemático en periodos definidos para obtener la mejor información posible de diversas fuentes tecnológicas, como bases de datos, páginas digitales y libros electrónicos.</t>
  </si>
  <si>
    <t>Busca información puntual y asegura que circule adecuadamente dentro de la institución, reconociendo que ello contribuye al logro de los objetivos establecidos.</t>
  </si>
  <si>
    <t>Manejo de recursos materiales</t>
  </si>
  <si>
    <t>Capacidad para obtener, administrar y resguardar adecuadamente los equipos, instalaciones, accesorios y materiales necesarios para el desarrollo de las actividades institucionales, garantizando su uso eficiente y responsable.</t>
  </si>
  <si>
    <t>Evalúa y supervisa la provisión de recursos materiales para la institución, asegurando que respondan a las necesidades estratégicas y cumplan con los estándares de calidad y eficiencia requeridos.</t>
  </si>
  <si>
    <t>Identifica y determina las necesidades de recursos materiales de la organización, estableciendo controles que garanticen el uso correcto, racional y su optimización.</t>
  </si>
  <si>
    <t>Suministra los recursos materiales requeridos para las distintas unidades o procesos organizacionales, asegurando su disponibilidad oportuna.</t>
  </si>
  <si>
    <t>Identificación de problemas</t>
  </si>
  <si>
    <t>Capacidad para detectar y comprender la naturaleza de un problema, evaluando sus causas y consecuencias con el fin de generar posibles soluciones y asegurar el cumplimiento de los objetivos institucionales.</t>
  </si>
  <si>
    <t>Reconoce con precisión los problemas que dificultan la ejecución de actividades para el cumplimiento de los objetivos y metas institucionales, y redefine estrategias que permitan superarlos.</t>
  </si>
  <si>
    <t>Identifica dificultades en la entrega de productos o servicios generados por la unidad o proceso, y plantea posibles alternativas de solución.</t>
  </si>
  <si>
    <t>Analiza y compara información sencilla para detectar problemas básicos en su ámbito de acción.</t>
  </si>
  <si>
    <t>Percepción de sistemas y entorno</t>
  </si>
  <si>
    <t>Capacidad para reconocer y anticipar cambios relevantes en un sistema organizacional, evaluando cómo estos pueden afectar el funcionamiento institucional y el desempeño de las personas o procesos.</t>
  </si>
  <si>
    <t>Identifica de manera oportuna cómo una modificación en la normativa, o un cambio significativo en las condiciones externas, impactará en la institución, anticipando acciones correctivas o de adaptación.</t>
  </si>
  <si>
    <t>Reconoce situaciones que pueden alterar el desempeño normal de los colaboradores en una unidad o proceso, mostrando habilidad para observar y aprovechar los comportamientos de compañeros y equipos de trabajo.</t>
  </si>
  <si>
    <t>Detecta cómo situaciones cotidianas, como una discusión entre miembros de un equipo, pueden interferir en el desarrollo de las actividades diarias.</t>
  </si>
  <si>
    <t>Organización de sistemas</t>
  </si>
  <si>
    <t>Capacidad para diseñar o rediseñar tareas, estructuras y flujos de trabajo, con el fin de optimizar la gestión institucional, mejorar la eficiencia y garantizar el cumplimiento de los objetivos institucionales.</t>
  </si>
  <si>
    <t>Diseña o rediseña estructuras, procesos organizacionales y la asignación de las atribuciones, responsabilidades y actividades de los puestos de trabajo, asegurando su alineación con la estrategia institucional.</t>
  </si>
  <si>
    <t>Organiza o ajusta los procesos vinculados a la elaboración de productos o a la prestación de servicios en las unidades organizacionales, con el fin de hacerlos más eficientes y efectivos.</t>
  </si>
  <si>
    <t>Reconoce los flujos de trabajo y propone cambios básicos que permitan simplificar o agilizar las actividades laborales.</t>
  </si>
  <si>
    <t>Mantenimiento de equipos</t>
  </si>
  <si>
    <t>Capacidad para ejecutar rutinas de mantenimiento y determinar, de manera oportuna, qué tipo de mantenimiento requieren los equipos, maquinarias y sistemas utilizados en la institución, con el fin de asegurar su correcto funcionamiento y prolongar su vida útil.</t>
  </si>
  <si>
    <t>Implementa programas de mantenimiento preventivo y correctivo, determinando con precisión el tipo de mantenimiento que necesitan los equipos informáticos, maquinaria y otros recursos de la institución.</t>
  </si>
  <si>
    <t>Realiza actividades de actualización y depuración de software en equipos informáticos, así como limpieza y ajustes básicos en maquinarias y otros dispositivos, contribuyendo a su buen funcionamiento.</t>
  </si>
  <si>
    <t>Efectúa tareas simples de mantenimiento, como la limpieza de equipos de oficina (computadoras, fotocopiadoras, entre otros), garantizando su operatividad básica.</t>
  </si>
  <si>
    <t>Capacidad para enseñar a otros la manera adecuada de realizar una actividad, transmitiendo conocimientos y habilidades de forma clara y comprensible, con el fin de mejorar el desempeño individual y colectivo.</t>
  </si>
  <si>
    <t>Capacita a los colaboradores y compañeros de la institución, desarrollando en ellos competencias técnicas, administrativas o de gestión que fortalezcan su labor diaria.</t>
  </si>
  <si>
    <t>Orienta e instruye a los miembros de su unidad o proceso en procedimientos técnicos, legales o administrativos, favoreciendo la correcta aplicación de normas y métodos.</t>
  </si>
  <si>
    <t>Guía a un compañero en la utilización básica de herramientas o programas específicos, asegurando que pueda ejecutar la actividad de manera adecuada.</t>
  </si>
  <si>
    <t>Capacidad para operar y supervisar el funcionamiento de equipos, sistemas, redes y otros recursos, asegurando su correcto desempeño y aplicando los ajustes necesarios para mantener la continuidad operativa.</t>
  </si>
  <si>
    <t>Supervisa y controla el funcionamiento de los sistemas informáticos implementados en la institución, realizando ajustes y soluciones a fallas complejas que puedan presentarse.</t>
  </si>
  <si>
    <t>Opera equipos, sistemas informáticos y redes, aplicando ajustes básicos para corregir fallas y garantizar su adecuado funcionamiento.</t>
  </si>
  <si>
    <t>Efectúa regulaciones simples en equipos de oficina, como ajustar los controles de una copiadora para obtener el formato de impresión requerido.</t>
  </si>
  <si>
    <t>Operación y control</t>
  </si>
  <si>
    <t>Selección de equipos</t>
  </si>
  <si>
    <t>Capacidad para identificar y determinar el tipo de equipos, herramientas o instrumentos más adecuados para el cumplimiento de tareas, proyectos o procesos, garantizando eficiencia y efectividad en la gestión organizacional.</t>
  </si>
  <si>
    <t>Evalúa y define el equipo necesario que debe adquirir la institución para cumplir de manera óptima con sus planes, programas y proyectos estratégicos.</t>
  </si>
  <si>
    <t>Selecciona programas informáticos o herramientas específicas que facilitan la automatización de actividades y la mejora de procesos internos.</t>
  </si>
  <si>
    <t>Elige los instrumentos o recursos básicos requeridos para actividades operativas o reuniones de trabajo, asegurando su disponibilidad.</t>
  </si>
  <si>
    <t>Inspección de productos o servicios</t>
  </si>
  <si>
    <t>Capacidad para evaluar y verificar la calidad de los productos o servicios generados por la institución, asegurando que cumplan con los estándares establecidos y satisfagan las necesidades de los usuarios internos y externos.</t>
  </si>
  <si>
    <t>Diseña e implementa procedimientos de control de calidad para los productos o servicios institucionales, o de terceros en el marco de sus competencias, garantizando altos niveles de confiabilidad y cumplimiento.</t>
  </si>
  <si>
    <t>Revisa y controla la calidad de informes técnicos, legales o administrativos, detectando posibles errores y proponiendo los ajustes necesarios.</t>
  </si>
  <si>
    <t>Verifica documentos o productos en su etapa preliminar, identificando errores básicos o aspectos que pueden mejorarse.</t>
  </si>
  <si>
    <t>Manejo de recursos financieros</t>
  </si>
  <si>
    <t>Capacidad para planificar, administrar y supervisar el uso de los recursos financieros de la organización, asegurando su correcta asignación, control y registro, en función de los objetivos institucionales.</t>
  </si>
  <si>
    <t>Planifica, gestiona y aprueba el presupuesto anual de la institución o de proyectos de largo plazo, incluyendo la búsqueda y gestión de financiamiento que garantice su sostenibilidad.</t>
  </si>
  <si>
    <t>Elabora y administra presupuestos para proyectos de corto plazo, controlando los gastos y asegurando el cumplimiento de los objetivos establecidos.</t>
  </si>
  <si>
    <t>Utiliza fondos de caja chica para adquirir suministros de oficina y mantiene un registro organizado de los gastos efectuados.</t>
  </si>
  <si>
    <t>Diseño de tecnología</t>
  </si>
  <si>
    <t>Capacidad para crear o adaptar tecnologías, equipos, sistemas o herramientas que respondan a las necesidades del cliente interno y externo, contribuyendo a la mejora de la gestión institucional y a la innovación en los procesos.</t>
  </si>
  <si>
    <t>Diseña y desarrolla nuevas tecnologías que fortalecen la gestión institucional y generan soluciones innovadoras a los requerimientos organizacionales.</t>
  </si>
  <si>
    <t>Estructura e implementa mecanismos tecnológicos que permiten mejorar los procesos de la institución y optimizar sus resultados.</t>
  </si>
  <si>
    <t>Realiza ajustes básicos o rediseños en plataformas tecnológicas, como el portal web institucional, bases de datos u otros sistemas, para facilitar el acceso a la información.</t>
  </si>
  <si>
    <t>Análisis de operaciones</t>
  </si>
  <si>
    <t>Capacidad para examinar las demandas y requerimientos de productos o servicios, con el fin de diseñar o ajustar procesos, sistemas y recursos que aseguren la eficiencia y efectividad en la gestión organizacional.</t>
  </si>
  <si>
    <t>Determina y diseña sistemas de control que requieren nuevas unidades organizacionales, garantizando un funcionamiento eficiente y alineado a los objetivos institucionales.</t>
  </si>
  <si>
    <t>Propone modificaciones en programas o sistemas informáticos para facilitar su uso y mejorar la experiencia del usuario.</t>
  </si>
  <si>
    <t>Selecciona y recomienda equipos o recursos básicos para actividades administrativas en la oficina, asegurando su utilidad práctica.</t>
  </si>
  <si>
    <t>Destreza matemática</t>
  </si>
  <si>
    <t>Capacidad para aplicar las matemáticas en la ejecución de actividades, resolución de problemas y análisis de información, asegurando precisión y confiabilidad en los resultados.</t>
  </si>
  <si>
    <t>Desarrolla modelos matemáticos avanzados para simular escenarios y resolver problemas complejos, contribuyendo a la toma de decisiones estratégicas.</t>
  </si>
  <si>
    <t>Aplica cálculos matemáticos de mediana complejidad, como liquidaciones, conciliaciones bancarias o análisis contables, garantizando exactitud en los resultados.</t>
  </si>
  <si>
    <t>Realiza operaciones aritméticas básicas, como contar dinero o efectuar cálculos simples, para dar soporte a tareas rutinarias.</t>
  </si>
  <si>
    <t>Comprensión oral</t>
  </si>
  <si>
    <t>Capacidad para escuchar atentamente y comprender información, ideas o instrucciones presentadas verbalmente, transformándolas en acciones o propuestas que aporten valor a la institución.</t>
  </si>
  <si>
    <t>Comprende con claridad las ideas transmitidas en reuniones de trabajo y elabora propuestas alineadas a los requerimientos institucionales.</t>
  </si>
  <si>
    <t>Escucha y entiende las solicitudes de clientes internos y externos, elaborando informes y planteando respuestas oportunas.</t>
  </si>
  <si>
    <t>Atiende y asimila instrucciones sencillas o disposiciones recibidas, ejecutando las acciones necesarias para su cumplimiento.</t>
  </si>
  <si>
    <t>Expresión oral</t>
  </si>
  <si>
    <t>Capacidad para comunicar información o ideas de manera verbal, con claridad y precisión, adaptándose al interlocutor y al contexto, para asegurar la comprensión y efectividad del mensaje.</t>
  </si>
  <si>
    <t>Expone programas, proyectos u otros temas relevantes ante autoridades o representantes de diferentes entidades, transmitiendo seguridad, claridad y dominio del contenido.</t>
  </si>
  <si>
    <t>Comunica información importante de forma estructurada, organizando el mensaje para que resulte comprensible y útil para quienes lo reciben.</t>
  </si>
  <si>
    <t>Transmite información sencilla de manera clara y oportuna, facilitando la comprensión inmediata.</t>
  </si>
  <si>
    <t>Expresión escrita</t>
  </si>
  <si>
    <t>Capacidad para transmitir información e ideas por medio de la escritura, utilizando un lenguaje claro, estructurado y adecuado al contexto, de manera que el receptor comprenda el mensaje con facilidad.</t>
  </si>
  <si>
    <t>Redacta documentos de alta complejidad, como informes técnicos, legales o administrativos, en los que se establecen parámetros que tienen impacto directo en la gestión institucional o en proyectos estratégicos.</t>
  </si>
  <si>
    <t>Elabora documentos de mediana complejidad, tales como oficios, circulares o reportes internos, garantizando claridad y coherencia en la comunicación escrita.</t>
  </si>
  <si>
    <t>Redacta textos breves y sencillos, como memorandos o notas, asegurando que el mensaje sea conciso y fácil de entender.</t>
  </si>
  <si>
    <t>Toma de decisiones</t>
  </si>
  <si>
    <t>Capacidad para seleccionar el curso de acción más adecuado entre diversas alternativas, evaluando ventajas, desventajas y posibles consecuencias, incluso en contextos de presión o con información limitada, con el fin de garantizar decisiones oportunas y acertadas.</t>
  </si>
  <si>
    <t>Toma decisiones fundamentadas en análisis rigurosos, aun en situaciones complejas y bajo presión, alineando cada acción con la misión y los objetivos institucionales. Además, anticipa escenarios futuros y propone soluciones que fortalecen la sostenibilidad de la entidad.</t>
  </si>
  <si>
    <t>Evalúa las alternativas disponibles en situaciones nuevas y decide de manera oportuna, apoyándose en su experiencia, conocimientos previos y el entendimiento de procesos, productos o servicios bajo su responsabilidad.</t>
  </si>
  <si>
    <t>Recopila información disponible y toma decisiones en su ámbito habitual de trabajo. Sus elecciones son de baja complejidad y se basan en la comparación con experiencias similares previas.</t>
  </si>
  <si>
    <t>Detección de averías</t>
  </si>
  <si>
    <t>Capacidad para identificar las causas de fallas en equipos, sistemas o procesos, y determinar las acciones necesarias para corregirlas, asegurando la continuidad operativa y la eficiencia en el trabajo.</t>
  </si>
  <si>
    <t>Detecta y diagnostica fallas en sistemas o equipos de alta complejidad, como la depuración de código en un nuevo sistema operativo, proponiendo soluciones efectivas.</t>
  </si>
  <si>
    <t>Identifica circuitos, componentes o procesos que originan fallas en sistemas eléctricos o en equipos de operación compleja, contribuyendo a su reparación.</t>
  </si>
  <si>
    <t>Localiza el origen de errores en máquinas o equipos de uso sencillo, aportando soluciones básicas para restablecer su funcionamiento.</t>
  </si>
  <si>
    <t>Capacidad para inspeccionar, diagnosticar y corregir daños en maquinaria, equipos o sistemas, aplicando los procedimientos adecuados para restablecer su correcto funcionamiento.</t>
  </si>
  <si>
    <t>Efectúa reparaciones en maquinarias, equipos y sistemas de alta complejidad, realizando una inspección previa que le permite determinar con precisión el origen del daño y la mejor solución.</t>
  </si>
  <si>
    <t>Reemplaza piezas o componentes deteriorados en maquinarias, equipos y sistemas, siguiendo las especificaciones técnicas correspondientes.</t>
  </si>
  <si>
    <t>Realiza ajustes simples en piezas o componentes básicos de maquinarias y equipos, asegurando su operatividad inmediata.</t>
  </si>
  <si>
    <t>Capacidad para instalar equipos, maquinarias, cableado o programas, asegurando que cumplan con las especificaciones técnicas y operativas requeridas, de manera que puedan funcionar de forma eficiente y segura.</t>
  </si>
  <si>
    <t>Instala maquinarias, programas y equipos de alta complejidad, garantizando su correcta configuración y funcionamiento.</t>
  </si>
  <si>
    <t>Realiza la instalación de cableados, equipos o programas de menor complejidad, asegurando que operen adecuadamente.</t>
  </si>
  <si>
    <t>Efectúa la colocación o ensamblaje de piezas sencillas en maquinarias, equipos u otros dispositivos, facilitando su uso inmediato.</t>
  </si>
  <si>
    <t>Capacidad para realizar pruebas y ensayos que permitan verificar el correcto funcionamiento de equipos, programas o procedimientos técnicos-administrativos, identificando errores y proponiendo mejoras cuando sea necesario.</t>
  </si>
  <si>
    <t>Efectúa pruebas y ensayos complejos para comprobar la operatividad de nuevos sistemas, equipos o procedimientos técnico-administrativos. Identifica con claridad fallas potenciales y propone soluciones correctivas.</t>
  </si>
  <si>
    <t>Enciende o utiliza por primera vez máquinas o equipos para verificar su funcionamiento, constatando la calidad de los productos o resultados obtenidos.</t>
  </si>
  <si>
    <t>Revisa periódicamente el funcionamiento de equipos o máquinas, asegurando su operatividad básica.</t>
  </si>
  <si>
    <t>Comprensión escrita</t>
  </si>
  <si>
    <t>Capacidad para leer, interpretar y comprender información o ideas presentadas por escrito, transformándolas en acciones, informes o propuestas que aporten al cumplimiento de los objetivos institucionales.</t>
  </si>
  <si>
    <t>Lee y analiza documentos de alta complejidad, elaborando propuestas de solución o mejora basadas en un nivel avanzado de comprensión.</t>
  </si>
  <si>
    <t>Interpreta documentos de complejidad media y redacta posteriormente informes claros y coherentes sobre la información revisada.</t>
  </si>
  <si>
    <t>Lee y comprende información sencilla presentada por escrito, ejecutando las acciones necesarias según lo indicado.</t>
  </si>
  <si>
    <t xml:space="preserve">Comunicación y colaboración digital </t>
  </si>
  <si>
    <t>Capacidad para interactuar y compartir información de manera clara y efectiva a través de medios digitales, fomentando la colaboración en redes y equipos de trabajo, tanto internos como externos a la institución.</t>
  </si>
  <si>
    <t>Diseña y gestiona redes digitales inteligentes que integran tecnologías y sistemas innovadores, con el propósito de compartir conocimientos y generar valor agregado en los resultados institucionales.</t>
  </si>
  <si>
    <t>Participa activamente en redes digitales de trabajo y, en ocasiones, impulsa su creación para facilitar el intercambio de información y conocimientos alineados a los objetivos de la entidad.</t>
  </si>
  <si>
    <t>Adapta y reelabora contenidos digitales utilizando recursos tecnológicos básicos, con el fin de apoyar la comunicación en entornos digitales.</t>
  </si>
  <si>
    <t>Creatividad digital</t>
  </si>
  <si>
    <t>Capacidad para idear, diseñar y producir contenidos en diferentes formatos digitales, utilizando herramientas y plataformas tecnológicas que respondan a las necesidades del puesto, de la institución y de los usuarios.</t>
  </si>
  <si>
    <t>Desarrolla y diseña contenidos digitales innovadores, integrando recursos tecnológicos avanzados que aportan valor a los resultados institucionales y fortalecen la comunicación en entornos digitales.</t>
  </si>
  <si>
    <t>Crea y adapta contenidos digitales con apoyo de herramientas tecnológicas, participando en redes y entornos colaborativos para compartir información y conocimientos.</t>
  </si>
  <si>
    <t>Reelabora o ajusta materiales digitales mediante el uso de recursos básicos, facilitando su difusión y aprovechamiento en actividades rutinarias.</t>
  </si>
  <si>
    <t>Resolución de problemas digitales / Seguridad digital</t>
  </si>
  <si>
    <t>Capacidad para identificar y resolver problemas técnicos relacionados con el uso de herramientas y entornos digitales, aplicando medidas de seguridad que protejan la información, los datos y la privacidad institucional.</t>
  </si>
  <si>
    <t>Detecta y soluciona fallas técnicas en dispositivos y entornos digitales, configurando y personalizando sistemas de forma segura. Se adapta rápidamente a nuevas herramientas, actualizaciones o cambios tecnológicos.</t>
  </si>
  <si>
    <t>Utiliza tecnologías de manera innovadora para anticipar y resolver problemas en entornos digitales, aplicando mantenimiento preventivo y actualizando programas, dispositivos y sistemas para evitar fallas.</t>
  </si>
  <si>
    <t>Reconoce necesidades de mejora en su competencia digital y apoya a otros usuarios en la resolución de problemas básicos de software o hardware, guiándolos paso a paso de manera accesible.</t>
  </si>
  <si>
    <t>Autonomía</t>
  </si>
  <si>
    <t>Capacidad para gestionar el propio trabajo de manera independiente, utilizando adecuadamente los recursos disponibles y las tecnologías de la información, manteniendo relaciones de confianza y asegurando el cumplimiento de los compromisos asignados.</t>
  </si>
  <si>
    <t>Administra su labor con un alto grado de autonomía, responsabilidad y motivación, optimizando los recursos y garantizando la seguridad de la información. Genera vínculos de confianza con su jefe inmediato y con sus compañeros en distintos contextos de desempeño.</t>
  </si>
  <si>
    <t>Organiza su trabajo con motivación y confianza, aplicando sus capacidades de manera autónoma y comunicándose de forma efectiva. Utiliza los recursos necesarios con responsabilidad, cuidando la seguridad de la información.</t>
  </si>
  <si>
    <t>Realiza sus tareas con motivación y autocontrol, aprovechando los recursos disponibles bajo supervisión a distancia, manteniendo una comunicación clara y comprensible con su jefe inmediato y con su equipo.</t>
  </si>
  <si>
    <t>Comunicación efectiva</t>
  </si>
  <si>
    <t>Capacidad para escuchar, comprender y transmitir información de manera clara y precisa, tanto en forma oral, escrita y gestual, construyendo redes de contacto efectivas con funcionarios y ciudadanos para alcanzar los objetivos institucionales.</t>
  </si>
  <si>
    <t>Selecciona el momento y la forma más adecuada para exponer situaciones relevantes de la institución, siendo convocado por otros para colaborar en procesos clave. Utiliza herramientas y metodologías que le permiten diseñar estrategias de comunicación efectivas.</t>
  </si>
  <si>
    <t>Expresa sus ideas de manera clara, fluida y adaptada al interlocutor y al contexto, logrando que el mensaje sea comprendido e impacte en su audiencia. Escucha activamente a los demás, esforzándose por comprender el significado de la información recibida.</t>
  </si>
  <si>
    <t>Demuestra un manejo adecuado del lenguaje y de las técnicas básicas de comunicación oral y escrita, defendiendo su punto de vista con fundamentos sólidos incluso frente a opiniones diferentes.</t>
  </si>
  <si>
    <t>Innovación</t>
  </si>
  <si>
    <t>Capacidad para generar soluciones nuevas y diferentes que permitan responder de manera efectiva a los desafíos del puesto, de la institución y de los usuarios, impulsando la mejora continua y la creación de valor.</t>
  </si>
  <si>
    <t>Propone soluciones originales y creativas, ajustadas a las necesidades de la institución, que aportan mejoras significativas y sostenibles.</t>
  </si>
  <si>
    <t>Presenta y aplica soluciones pertinentes alineadas a los objetivos institucionales, contribuyendo al fortalecimiento de su área de trabajo.</t>
  </si>
  <si>
    <t>Sugiere o implementa soluciones prácticas basadas en experiencias previas, aplicándolas a situaciones similares para resolver problemas cotidianos.</t>
  </si>
  <si>
    <t>Temple</t>
  </si>
  <si>
    <t>Capacidad para mantener la serenidad, aprender de los errores y enfrentar las dificultades con perseverancia, justificando y explicando los problemas surgidos y generando acciones que permitan alcanzar los objetivos.</t>
  </si>
  <si>
    <t>Reconoce los errores propios o de su equipo, explica con claridad las causas y plantea acciones correctivas. Se mantiene firme y perseverante hasta lograr los resultados esperados.</t>
  </si>
  <si>
    <t>Aprende de sus equivocaciones, reflexiona sobre su desempeño y ajusta sus acciones para mejorar en el futuro.</t>
  </si>
  <si>
    <t>Identifica y expone posibles causas de errores o inconvenientes, detallando los factores que pudieron originarlos.</t>
  </si>
  <si>
    <t>Pensamiento analítico</t>
  </si>
  <si>
    <t>Capacidad para descomponer información compleja, identificar patrones, relaciones, causas y efectos, con el fin de comprender situaciones, anticipar problemas y tomar decisiones fundamentadas.</t>
  </si>
  <si>
    <t>Realiza análisis altamente complejos, organizando y secuenciando problemas o situaciones, identificando causas profundas y anticipando consecuencias. Previene obstáculos y planifica los pasos a seguir con precisión.</t>
  </si>
  <si>
    <t>Establece relaciones causales sencillas para descomponer los problemas en partes, identificando ventajas y desventajas de las distintas alternativas de decisión.</t>
  </si>
  <si>
    <t>Enumera y organiza asuntos o actividades, estableciendo un orden de prioridad que le permite atenderlos de manera estructurada.</t>
  </si>
  <si>
    <t>Capacidad resolutiva</t>
  </si>
  <si>
    <t>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t>
  </si>
  <si>
    <t>Confirma o ajusta propuestas de solución y las difunde para su aplicación inmediata. Aborda con seguridad situaciones complejas, resolviendo de manera efectiva necesidades tanto de usuarios internos como externos.</t>
  </si>
  <si>
    <t>Diseña planes de acción para anticipar y enfrentar contingencias. Gestiona situaciones urgentes o importantes y propone cambios a corto, mediano y largo plazo que fortalecen la efectividad institucional.</t>
  </si>
  <si>
    <t>Identifica y prioriza los casos que requieren atención inmediata, canalizándolos de forma oportuna. Resuelve situaciones habituales de su ámbito aplicando soluciones prácticas y concretas.</t>
  </si>
  <si>
    <t>Gestión de equipos</t>
  </si>
  <si>
    <t>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t>
  </si>
  <si>
    <t>Inspira al equipo para alcanzar resultados sobresalientes frente a objetivos desafiantes. Promueve la innovación en la forma de trabajar, fomenta la reflexión sobre los retos y construye expectativas compartidas respecto al desempeño.</t>
  </si>
  <si>
    <t>Motiva al equipo para cumplir con los objetivos establecidos, promoviendo la corresponsabilidad. Delega funciones de acuerdo con las capacidades de cada integrante y facilita la organización eficiente del trabajo.</t>
  </si>
  <si>
    <t>Asegura el cumplimiento de resultados básicos mediante la supervisión directa de tareas. Se mantiene abierto al diálogo y receptivo a las propuestas de los integrantes del equipo en la ejecución de actividades cotidianas.</t>
  </si>
  <si>
    <t>Visión estratégica</t>
  </si>
  <si>
    <t>Capacidad para anticipar y comprender los cambios del entorno institucional, social, político y económico, identificando riesgos y oportunidades que permitan orientar la acción de la entidad hacia el logro de su misión y objetivos en beneficio de la ciudadanía.</t>
  </si>
  <si>
    <t>Detecta oportunidades de alto valor, incluso aquellas que no son evidentes para otros, y establece alianzas estratégicas dentro y fuera de la institución para impulsar proyectos de gran impacto.</t>
  </si>
  <si>
    <t>Se mantiene informado sobre los cambios del entorno y anticipa sus efectos, proponiendo acciones y oportunidades de mejora que fortalezcan la gestión institucional.</t>
  </si>
  <si>
    <t>Reconoce cómo los cambios del entorno afectan sus tareas habituales, aunque no busca de manera proactiva información adicional para prever impactos futuros.</t>
  </si>
  <si>
    <t>Innovación del conocimiento</t>
  </si>
  <si>
    <t>Capacidad para generar nuevo conocimiento a través de la creatividad, la experimentación, la improvisación y el contacto directo, aportando soluciones, productos o ideas que fortalezcan a la institución y a los equipos de trabajo.</t>
  </si>
  <si>
    <t>Propone soluciones, productos o ideas novedosas y originales, combina de forma innovadora conocimientos existentes y crea nuevo conocimiento que no había sido desarrollado previamente en la institución.</t>
  </si>
  <si>
    <t>Aporta soluciones y productos aplicando conocimientos distintos o poco explorados, ofreciendo alternativas que antes no estaban disponibles en la entidad.</t>
  </si>
  <si>
    <t>Sugiere o aplica soluciones basadas en experiencias previas o en el conocimiento de otros, resolviendo problemas mediante enfoques ya probados.</t>
  </si>
  <si>
    <t>Planificación</t>
  </si>
  <si>
    <t>Capacidad para establecer metas y prioridades, anticipar posibles obstáculos y organizar los recursos disponibles, asegurando que las actividades se desarrollen dentro de los plazos previstos y con mecanismos de seguimiento adecuados.</t>
  </si>
  <si>
    <t>Define una visión clara de los recursos disponibles y los coordina eficazmente para alcanzar los distintos objetivos, realizando un seguimiento continuo de las actividades.</t>
  </si>
  <si>
    <t>Elabora planes detallados que contemplan posibles dificultades, coordina de manera eficiente recursos y personas, y lleva a cabo un seguimiento periódico.</t>
  </si>
  <si>
    <t>Organiza una secuencia básica de tareas y se asegura de cumplirlas en los plazos establecidos, realizando un control puntual de los avances.</t>
  </si>
  <si>
    <t>Desarrollo del talento humano</t>
  </si>
  <si>
    <t>Capacidad para promover el crecimiento integral propio y de los colaboradores, fomentando el aprendizaje continuo, la aplicación de nuevos conocimientos y el fortalecimiento de competencias que contribuyan al logro de los objetivos institucionales.</t>
  </si>
  <si>
    <t>Reconoce el valor estratégico del talento humano en la institución, inspira a los colaboradores a desarrollarse de manera integral y los motiva a alcanzar su máximo potencial.</t>
  </si>
  <si>
    <t>Muestra compromiso con su desarrollo profesional y el de sus colaboradores, integrándolos en actividades de formación y aprendizaje impulsadas por la institución.</t>
  </si>
  <si>
    <t>Explica a sus compañeros la importancia del desarrollo personal y profesional, identificando acciones concretas para mejorar su desempeño.</t>
  </si>
  <si>
    <t>Orientación a los resultados</t>
  </si>
  <si>
    <t>Capacidad para dirigir el trabajo hacia el cumplimiento de los objetivos planteados, priorizando la calidad, la eficiencia y el aporte al logro de las metas institucionales.</t>
  </si>
  <si>
    <t>Identifica y aplica estrategias que le permiten superar sus metas, alineándolas a los resultados globales de la institución. Reconoce oportunidades más allá de su rol inmediato, involucra a otras áreas y asegura entregables de alta calidad dentro de los plazos establecidos.</t>
  </si>
  <si>
    <t>Define objetivos considerando los beneficios institucionales y motiva a su equipo a alcanzarlos, asumiendo retos y promoviendo la optimización de los recursos disponibles.</t>
  </si>
  <si>
    <t>Planifica y prioriza su trabajo en coherencia con los objetivos de su área y de la institución, buscando mejorar su desempeño mediante ajustes prácticos en sus actividades.</t>
  </si>
  <si>
    <t>Trabajo en equipo</t>
  </si>
  <si>
    <t>Capacidad para colaborar de manera coordinada, armónica y solidaria con otros, potenciando los aportes individuales y colectivos para alcanzar los objetivos institucionales.</t>
  </si>
  <si>
    <t>Fomenta un clima laboral positivo y de cooperación, resuelve conflictos dentro del equipo y se convierte en referente en la gestión colaborativa. Impulsa la integración con otras áreas de la institución para fortalecer resultados conjuntos.</t>
  </si>
  <si>
    <t>Promueve la participación activa de los integrantes del equipo, valora sus ideas y experiencias, y mantiene una actitud abierta para aprender de los demás.</t>
  </si>
  <si>
    <t>Colabora con el equipo cumpliendo las tareas que le corresponden, mantiene informados a sus compañeros y comparte información de manera oportuna.</t>
  </si>
  <si>
    <t>Conocimiento del entorno organizacional</t>
  </si>
  <si>
    <t>Capacidad para comprender e interpretar las relaciones de poder e influencia dentro de la institución y con actores externos, anticipando cómo los acontecimientos o cambios pueden impactar en personas, grupos o procesos.</t>
  </si>
  <si>
    <t>Identifica las motivaciones detrás de determinados comportamientos en los equipos de trabajo, reconoce problemas de fondo en las unidades o procesos e interpreta las fuerzas de poder que influyen en ellos.</t>
  </si>
  <si>
    <t>Describe y utiliza las relaciones de poder e influencia existentes en la institución, aplicándolas con un criterio claro para orientar sus acciones.</t>
  </si>
  <si>
    <t>Cumple sus responsabilidades siguiendo normas, procedimientos y la cadena de mando establecidos, respondiendo de manera adecuada a los requerimientos explícitos.</t>
  </si>
  <si>
    <t>Compromiso</t>
  </si>
  <si>
    <t>Capacidad para alinear su comportamiento con los objetivos, prioridades y valores de la institución, actuando con responsabilidad y sentido de pertenencia para el cumplimiento de los resultados esperados.</t>
  </si>
  <si>
    <t>Demuestra un alto nivel de compromiso y sentido de pertenencia, trabajando en coherencia con los objetivos institucionales y transmitiendo los valores de la entidad a través del ejemplo.</t>
  </si>
  <si>
    <t>Orienta su trabajo en función de los objetivos y valores institucionales, promoviendo en su equipo la identificación con ellos y generando cohesión en torno a las metas comunes.</t>
  </si>
  <si>
    <t>Cumple con sus tareas en función de los objetivos definidos para su equipo, motivando a superar los resultados esperados en concordancia con las metas institucionales.</t>
  </si>
  <si>
    <t>Adaptabilidad</t>
  </si>
  <si>
    <t>Capacidad para comprender distintas perspectivas y responder de manera flexible a diversas situaciones, contextos y personas, ajustando su comportamiento y formas de trabajo en función de los objetivos institucionales.</t>
  </si>
  <si>
    <t>Promueve e implementa cambios de manera proactiva, tanto en su labor como en la de los equipos en los que participa, basándose en la revisión de las estrategias institucionales.</t>
  </si>
  <si>
    <t>Se anticipa a los cambios en contextos y situaciones bajo su responsabilidad, ajustando oportunamente su accionar para asegurar el cumplimiento de los objetivos.</t>
  </si>
  <si>
    <t>Reconoce y valora los puntos de vista de otros, utilizando esa información para modificar de manera selectiva su comportamiento y responder adecuadamente a los cambios.</t>
  </si>
  <si>
    <t>Disciplina personal</t>
  </si>
  <si>
    <t>Capacidad para mantener constancia, perseverancia y autocontrol en la ejecución de tareas, superando obstáculos y alcanzando objetivos institucionales con un desempeño superior al promedio.</t>
  </si>
  <si>
    <t>Asume y desarrolla con excelencia las directrices asignadas, estableciendo metas de alto desempeño por iniciativa propia y logrando cumplirlas con éxito.</t>
  </si>
  <si>
    <t>Cumple con las directrices recibidas y transmite, mediante el ejemplo, la conducta a seguir. Se fija metas de complejidad intermedia y las alcanza de manera efectiva.</t>
  </si>
  <si>
    <t>Desarrolla las tareas asignadas de acuerdo con las directrices establecidas, cumpliendo los objetivos de rendimiento previstos.</t>
  </si>
  <si>
    <t>Capacidad para actuar de manera proactiva ante dificultades o desviaciones, proponiendo mejoras sin necesidad de instrucciones previas. Implica anticiparse a los problemas, crear oportunidades y simplificar procedimientos para facilitar la gestión institucional.</t>
  </si>
  <si>
    <t>Se adelanta a las situaciones con visión de largo plazo, identificando oportunidades o riesgos no evidentes para los demás. Promueve activamente ideas innovadoras que generan valor.</t>
  </si>
  <si>
    <t>Se prepara para enfrentar acontecimientos de corto plazo, creando oportunidades o minimizando riesgos potenciales. Evalúa las principales consecuencias de sus decisiones y ajusta sus acciones en función de ellas.</t>
  </si>
  <si>
    <t>Detecta problemas u oportunidades inmediatas y toma decisiones oportunas para atenderlos, proponiendo alternativas prácticas para resolverlos.</t>
  </si>
  <si>
    <t>Liderazgo</t>
  </si>
  <si>
    <t>Capacidad para influir positivamente en las personas, inspirándolas y motivándolas a alcanzar metas comunes. Implica orientar, guiar y apoyar a los equipos, promoviendo un ambiente de confianza, compromiso y responsabilidad compartida.</t>
  </si>
  <si>
    <t>Inspira a otros a trabajar con entusiasmo hacia objetivos desafiantes, transmitiendo visión y motivación. Promueve la innovación en la forma de trabajar y crea cohesión en torno a un propósito común.</t>
  </si>
  <si>
    <t>Orienta y motiva a su equipo para el logro de resultados, asignando responsabilidades de acuerdo con las capacidades de cada integrante y manteniendo un trato justo y respetuoso.</t>
  </si>
  <si>
    <t>Dirige tareas básicas, supervisando directamente a los miembros de su equipo y asegurando que cumplan con sus responsabilidades inmediatas.</t>
  </si>
  <si>
    <t>Responsabilidad</t>
  </si>
  <si>
    <t>Capacidad para cumplir con las obligaciones y compromisos adquiridos, respondiendo por los resultados de sus acciones y decisiones, y garantizando que su trabajo contribuya al logro de los objetivos institucionales.</t>
  </si>
  <si>
    <t>Asume de manera íntegra la responsabilidad sobre sus funciones y decisiones, demostrando compromiso con los valores de la institución y sirviendo como referente de cumplimiento para los demás.</t>
  </si>
  <si>
    <t>Cumple de forma constante con sus tareas y compromisos, demostrando seriedad en su labor y procurando que los resultados satisfagan las expectativas establecidas.</t>
  </si>
  <si>
    <t>Realiza sus actividades con un nivel básico de cumplimiento, ajustándose a las instrucciones recibidas y asumiendo la responsabilidad inmediata de sus acciones.</t>
  </si>
  <si>
    <t>Construcción de relaciones</t>
  </si>
  <si>
    <t>Capacidad para establecer, mantener y fortalecer vínculos de confianza y cooperación con personas internas y externas a la institución, demostrando empatía, comunicación efectiva y disposición para conciliar y resolver conflictos de manera constructiva.</t>
  </si>
  <si>
    <t>Genera y consolida relaciones estratégicas que aportan beneficios mutuos para la institución y la ciudadanía, fomentando la confianza, la cooperación y la creación de nuevas oportunidades que contribuyen al cumplimiento de los objetivos institucionales.</t>
  </si>
  <si>
    <t>Mantiene relaciones cordiales y colaborativas dentro y fuera de la institución, facilitando el intercambio de información y la cooperación necesaria para el desarrollo del trabajo cotidiano.</t>
  </si>
  <si>
    <t>Inicia y sostiene relaciones básicas de respeto y cortesía en el entorno laboral, limitando su interacción a aspectos sociales y a la comunicación funcional con compañeros, clientes o proveedores.</t>
  </si>
  <si>
    <t>Aprendizaje continuo</t>
  </si>
  <si>
    <t>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t>
  </si>
  <si>
    <t>Desarrolla investigaciones y comparte los resultados con sus compañeros. Transmite sus conocimientos y experiencias, actuando como agente de cambio y difusor de nuevas ideas, metodologías y tecnologías.</t>
  </si>
  <si>
    <t>Mantiene su actualización técnica y se esfuerza por adquirir nuevas habilidades y conocimientos. Participa activamente en talleres, capacitaciones o seminarios, aplicando lo aprendido para mejorar su desempeño laboral.</t>
  </si>
  <si>
    <t>Busca información únicamente cuando es necesario, recurriendo a manuales, libros u otros recursos básicos. Su aprendizaje se orienta a cubrir necesidades inmediatas y a reforzar conocimientos esenciales.</t>
  </si>
  <si>
    <t>Proactividad</t>
  </si>
  <si>
    <t>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t>
  </si>
  <si>
    <t>Trabaja con una visión clara que le permite anticiparse a futuros acontecimientos. No espera a que surja un problema para resolverlo, sino que concreta y materializa ideas propias o aportadas por otros, transformándolas en acciones efectivas.</t>
  </si>
  <si>
    <t>Se orienta a encontrar soluciones ante diferentes problemas, apoyándose en su responsable cuando es necesario, pero sin trasladarle la responsabilidad de resolverlos. Demuestra compromiso y constancia en el cumplimiento de su labor.</t>
  </si>
  <si>
    <t>Aborda y resuelve de manera inmediata los problemas sencillos que se presentan, aplicando soluciones estándar a situaciones conocidas dentro de su ámbito, sin necesidad de que se lo soliciten, cumpliendo con los requerimientos básicos de su puesto.</t>
  </si>
  <si>
    <t>GRUPO_OCUPACIONAL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</si>
</sst>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63" x14ac:knownFonts="1">
    <font>
      <sz val="10"/>
      <name val="Arial"/>
    </font>
    <font>
      <sz val="11"/>
      <color theme="1"/>
      <name val="Calibri"/>
      <family val="2"/>
      <scheme val="minor"/>
    </font>
    <font>
      <sz val="10"/>
      <name val="Arial"/>
      <family val="2"/>
    </font>
    <font>
      <sz val="11"/>
      <name val="Arial"/>
      <family val="2"/>
    </font>
    <font>
      <sz val="8"/>
      <name val="Arial"/>
      <family val="2"/>
    </font>
    <font>
      <b/>
      <sz val="12"/>
      <color indexed="9"/>
      <name val="Arial"/>
      <family val="2"/>
    </font>
    <font>
      <sz val="12"/>
      <name val="Arial"/>
      <family val="2"/>
    </font>
    <font>
      <b/>
      <sz val="20"/>
      <name val="Arial"/>
      <family val="2"/>
    </font>
    <font>
      <b/>
      <sz val="12"/>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8"/>
      <color indexed="8"/>
      <name val="Calibri"/>
      <family val="2"/>
    </font>
    <font>
      <b/>
      <sz val="8"/>
      <color indexed="8"/>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2"/>
      <color indexed="9"/>
      <name val="Calibri"/>
      <family val="2"/>
    </font>
    <font>
      <sz val="11"/>
      <name val="Calibri"/>
      <family val="2"/>
    </font>
    <font>
      <sz val="12"/>
      <name val="Calibri"/>
      <family val="2"/>
    </font>
    <font>
      <b/>
      <sz val="12"/>
      <color indexed="22"/>
      <name val="Arial"/>
      <family val="2"/>
    </font>
    <font>
      <b/>
      <sz val="18"/>
      <color indexed="9"/>
      <name val="Arial"/>
      <family val="2"/>
    </font>
    <font>
      <b/>
      <sz val="18"/>
      <color indexed="8"/>
      <name val="Calibri"/>
      <family val="2"/>
    </font>
    <font>
      <sz val="11"/>
      <color theme="1"/>
      <name val="Calibri"/>
      <family val="2"/>
      <scheme val="minor"/>
    </font>
    <font>
      <sz val="12"/>
      <color rgb="FF000000"/>
      <name val="Times New Roman"/>
      <family val="1"/>
    </font>
    <font>
      <sz val="11"/>
      <color theme="0"/>
      <name val="Arial"/>
      <family val="2"/>
    </font>
    <font>
      <sz val="12"/>
      <color theme="0"/>
      <name val="Times New Roman"/>
      <family val="1"/>
    </font>
    <font>
      <sz val="12"/>
      <color theme="1"/>
      <name val="Arial"/>
      <family val="2"/>
    </font>
    <font>
      <sz val="11"/>
      <color theme="1"/>
      <name val="Arial"/>
      <family val="2"/>
    </font>
    <font>
      <sz val="13"/>
      <name val="Arial"/>
      <family val="2"/>
    </font>
    <font>
      <b/>
      <sz val="13"/>
      <name val="Arial"/>
      <family val="2"/>
    </font>
    <font>
      <sz val="13"/>
      <color theme="1"/>
      <name val="Arial"/>
      <family val="2"/>
    </font>
    <font>
      <b/>
      <sz val="13"/>
      <color theme="1"/>
      <name val="Arial"/>
      <family val="2"/>
    </font>
    <font>
      <sz val="20"/>
      <name val="Arial"/>
      <family val="2"/>
    </font>
    <font>
      <sz val="20"/>
      <color indexed="8"/>
      <name val="Calibri"/>
      <family val="2"/>
    </font>
    <font>
      <b/>
      <sz val="20"/>
      <color indexed="9"/>
      <name val="Arial"/>
      <family val="2"/>
    </font>
    <font>
      <sz val="20"/>
      <color theme="1"/>
      <name val="Arial"/>
      <family val="2"/>
    </font>
    <font>
      <sz val="20"/>
      <color theme="0"/>
      <name val="Arial"/>
      <family val="2"/>
    </font>
    <font>
      <sz val="20"/>
      <color theme="0"/>
      <name val="Times New Roman"/>
      <family val="1"/>
    </font>
    <font>
      <sz val="20"/>
      <color rgb="FF000000"/>
      <name val="Times New Roman"/>
      <family val="1"/>
    </font>
    <font>
      <b/>
      <sz val="20"/>
      <color theme="0"/>
      <name val="Arial"/>
      <family val="2"/>
    </font>
    <font>
      <b/>
      <sz val="22"/>
      <name val="Arial"/>
      <family val="2"/>
    </font>
    <font>
      <b/>
      <sz val="22"/>
      <color indexed="9"/>
      <name val="Arial"/>
      <family val="2"/>
    </font>
    <font>
      <sz val="22"/>
      <color theme="1"/>
      <name val="Arial"/>
      <family val="2"/>
    </font>
    <font>
      <sz val="22"/>
      <name val="Arial"/>
      <family val="2"/>
    </font>
    <font>
      <b/>
      <sz val="22"/>
      <color theme="0"/>
      <name val="Arial"/>
      <family val="2"/>
    </font>
    <font>
      <b/>
      <sz val="10"/>
      <name val="Arial"/>
      <family val="2"/>
    </font>
    <font>
      <b/>
      <sz val="12"/>
      <color indexed="8"/>
      <name val="Arial"/>
      <family val="2"/>
    </font>
    <font>
      <sz val="12"/>
      <color indexed="8"/>
      <name val="Arial"/>
      <family val="2"/>
    </font>
    <font>
      <sz val="12"/>
      <color indexed="8"/>
      <name val="Calibri"/>
      <family val="2"/>
    </font>
    <font>
      <b/>
      <sz val="36"/>
      <name val="Arial"/>
      <family val="2"/>
    </font>
    <font>
      <b/>
      <sz val="22"/>
      <color theme="1"/>
      <name val="Arial"/>
      <family val="2"/>
    </font>
    <font>
      <b/>
      <sz val="20"/>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26"/>
      </patternFill>
    </fill>
    <fill>
      <patternFill patternType="solid">
        <fgColor indexed="9"/>
        <bgColor indexed="64"/>
      </patternFill>
    </fill>
    <fill>
      <patternFill patternType="solid">
        <fgColor indexed="44"/>
        <bgColor indexed="64"/>
      </patternFill>
    </fill>
    <fill>
      <patternFill patternType="solid">
        <fgColor indexed="44"/>
        <bgColor indexed="31"/>
      </patternFill>
    </fill>
    <fill>
      <patternFill patternType="solid">
        <fgColor indexed="31"/>
        <bgColor indexed="64"/>
      </patternFill>
    </fill>
    <fill>
      <patternFill patternType="solid">
        <fgColor indexed="62"/>
        <bgColor indexed="64"/>
      </patternFill>
    </fill>
    <fill>
      <patternFill patternType="solid">
        <fgColor indexed="62"/>
        <bgColor indexed="26"/>
      </patternFill>
    </fill>
    <fill>
      <patternFill patternType="solid">
        <fgColor indexed="13"/>
        <bgColor indexed="64"/>
      </patternFill>
    </fill>
    <fill>
      <patternFill patternType="solid">
        <fgColor indexed="62"/>
        <bgColor indexed="31"/>
      </patternFill>
    </fill>
    <fill>
      <patternFill patternType="solid">
        <fgColor theme="0"/>
        <bgColor indexed="64"/>
      </patternFill>
    </fill>
    <fill>
      <patternFill patternType="solid">
        <fgColor theme="0"/>
        <bgColor indexed="26"/>
      </patternFill>
    </fill>
    <fill>
      <patternFill patternType="solid">
        <fgColor theme="0"/>
        <bgColor indexed="31"/>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33" fillId="0" borderId="0"/>
    <xf numFmtId="0" fontId="2" fillId="0" borderId="0"/>
    <xf numFmtId="0" fontId="1" fillId="0" borderId="0"/>
  </cellStyleXfs>
  <cellXfs count="447">
    <xf numFmtId="0" fontId="0" fillId="0" borderId="0" xfId="0"/>
    <xf numFmtId="0" fontId="6" fillId="2" borderId="0" xfId="0" applyFont="1" applyFill="1" applyAlignment="1">
      <alignment horizontal="center" vertical="center" wrapText="1"/>
    </xf>
    <xf numFmtId="0" fontId="3" fillId="3" borderId="0" xfId="3" applyFont="1" applyFill="1" applyAlignment="1">
      <alignment vertical="center"/>
    </xf>
    <xf numFmtId="0" fontId="6" fillId="4" borderId="0" xfId="3" applyFont="1" applyFill="1" applyAlignment="1">
      <alignment vertical="center"/>
    </xf>
    <xf numFmtId="0" fontId="3" fillId="4" borderId="0" xfId="3" applyFont="1" applyFill="1" applyAlignment="1">
      <alignment vertical="center"/>
    </xf>
    <xf numFmtId="0" fontId="16" fillId="2" borderId="0" xfId="2" applyFont="1" applyFill="1" applyAlignment="1">
      <alignment horizontal="center" vertical="center"/>
    </xf>
    <xf numFmtId="0" fontId="16" fillId="2" borderId="0" xfId="2" applyFont="1" applyFill="1" applyAlignment="1">
      <alignment vertical="center"/>
    </xf>
    <xf numFmtId="0" fontId="16" fillId="0" borderId="0" xfId="2" applyFont="1" applyAlignment="1">
      <alignment horizontal="center" vertical="center"/>
    </xf>
    <xf numFmtId="0" fontId="16" fillId="0" borderId="0" xfId="2" applyFont="1" applyAlignment="1">
      <alignment vertical="center"/>
    </xf>
    <xf numFmtId="0" fontId="9" fillId="2" borderId="1" xfId="2" applyFont="1" applyFill="1" applyBorder="1" applyAlignment="1">
      <alignment horizontal="center" vertical="center" wrapText="1"/>
    </xf>
    <xf numFmtId="0" fontId="17" fillId="2" borderId="0" xfId="2" applyFont="1" applyFill="1" applyAlignment="1">
      <alignment horizontal="center" vertical="center"/>
    </xf>
    <xf numFmtId="0" fontId="17" fillId="0" borderId="0" xfId="2" applyFont="1" applyAlignment="1">
      <alignment horizontal="center" vertical="center"/>
    </xf>
    <xf numFmtId="0" fontId="3" fillId="2" borderId="0" xfId="3" applyFont="1" applyFill="1" applyAlignment="1">
      <alignment vertical="center"/>
    </xf>
    <xf numFmtId="0" fontId="2" fillId="4" borderId="0" xfId="0" applyFont="1" applyFill="1"/>
    <xf numFmtId="0" fontId="12" fillId="4" borderId="1" xfId="2" applyFont="1" applyFill="1" applyBorder="1" applyAlignment="1">
      <alignment horizontal="justify" vertical="center" wrapText="1"/>
    </xf>
    <xf numFmtId="0" fontId="3" fillId="3" borderId="0" xfId="3" applyFont="1" applyFill="1" applyAlignment="1">
      <alignment horizontal="center" vertical="center"/>
    </xf>
    <xf numFmtId="0" fontId="8" fillId="5" borderId="1" xfId="3" applyFont="1" applyFill="1" applyBorder="1" applyAlignment="1">
      <alignment vertical="center" wrapText="1"/>
    </xf>
    <xf numFmtId="0" fontId="8" fillId="6" borderId="1" xfId="3" applyFont="1" applyFill="1" applyBorder="1" applyAlignment="1">
      <alignment vertical="center" wrapText="1"/>
    </xf>
    <xf numFmtId="0" fontId="8" fillId="6" borderId="1" xfId="3" applyFont="1" applyFill="1" applyBorder="1" applyAlignment="1">
      <alignment horizontal="left" vertical="center" wrapText="1"/>
    </xf>
    <xf numFmtId="0" fontId="12" fillId="7" borderId="1" xfId="2" applyFont="1" applyFill="1" applyBorder="1" applyAlignment="1">
      <alignment horizontal="justify"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8" fillId="4" borderId="0" xfId="0" applyFont="1" applyFill="1" applyAlignment="1">
      <alignment horizontal="left" vertical="center"/>
    </xf>
    <xf numFmtId="0" fontId="18" fillId="0" borderId="0" xfId="0" applyFont="1" applyAlignment="1">
      <alignment horizontal="left" vertical="center"/>
    </xf>
    <xf numFmtId="0" fontId="20" fillId="8"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8" fillId="4" borderId="0" xfId="0" applyFont="1" applyFill="1" applyAlignment="1">
      <alignment horizontal="center" vertical="center"/>
    </xf>
    <xf numFmtId="0" fontId="18" fillId="0" borderId="0" xfId="0" applyFont="1" applyAlignment="1">
      <alignment horizontal="center" vertical="center"/>
    </xf>
    <xf numFmtId="0" fontId="19" fillId="0" borderId="1" xfId="0" applyFont="1" applyBorder="1" applyAlignment="1">
      <alignment horizontal="center" vertical="center" wrapText="1"/>
    </xf>
    <xf numFmtId="0" fontId="19" fillId="4" borderId="0" xfId="0" applyFont="1" applyFill="1" applyAlignment="1">
      <alignment horizontal="center" vertical="center"/>
    </xf>
    <xf numFmtId="0" fontId="19" fillId="0" borderId="0" xfId="0" applyFont="1" applyAlignment="1">
      <alignment horizontal="center" vertical="center"/>
    </xf>
    <xf numFmtId="0" fontId="22" fillId="8" borderId="1" xfId="0" applyFont="1" applyFill="1" applyBorder="1" applyAlignment="1">
      <alignment horizontal="center" vertical="center" wrapText="1"/>
    </xf>
    <xf numFmtId="0" fontId="12" fillId="2" borderId="1" xfId="2" applyFont="1" applyFill="1" applyBorder="1" applyAlignment="1">
      <alignment horizontal="justify" vertical="center" wrapText="1"/>
    </xf>
    <xf numFmtId="0" fontId="11" fillId="2" borderId="1" xfId="2" applyFont="1" applyFill="1" applyBorder="1" applyAlignment="1">
      <alignment horizontal="center" vertical="center"/>
    </xf>
    <xf numFmtId="0" fontId="9" fillId="5" borderId="1" xfId="2" applyFont="1" applyFill="1" applyBorder="1" applyAlignment="1">
      <alignment horizontal="center" vertical="center" wrapText="1"/>
    </xf>
    <xf numFmtId="0" fontId="12" fillId="5" borderId="1" xfId="2" applyFont="1" applyFill="1" applyBorder="1" applyAlignment="1">
      <alignment horizontal="justify" vertical="center" wrapText="1"/>
    </xf>
    <xf numFmtId="0" fontId="12" fillId="7" borderId="1" xfId="2" applyFont="1" applyFill="1" applyBorder="1" applyAlignment="1">
      <alignment horizontal="justify"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6" fillId="8" borderId="1" xfId="2" applyFont="1" applyFill="1" applyBorder="1" applyAlignment="1">
      <alignment horizontal="center" vertical="center"/>
    </xf>
    <xf numFmtId="0" fontId="26" fillId="8" borderId="1" xfId="2" applyFont="1" applyFill="1" applyBorder="1" applyAlignment="1">
      <alignment horizontal="center" vertical="center" wrapText="1"/>
    </xf>
    <xf numFmtId="0" fontId="26" fillId="8" borderId="1" xfId="2" applyFont="1" applyFill="1" applyBorder="1" applyAlignment="1">
      <alignment vertical="center" wrapText="1"/>
    </xf>
    <xf numFmtId="0" fontId="14" fillId="2" borderId="1" xfId="2" applyFont="1" applyFill="1" applyBorder="1" applyAlignment="1">
      <alignment horizontal="center" vertical="center"/>
    </xf>
    <xf numFmtId="0" fontId="2" fillId="4" borderId="1" xfId="2" applyFont="1" applyFill="1" applyBorder="1" applyAlignment="1">
      <alignment horizontal="center" vertical="center"/>
    </xf>
    <xf numFmtId="0" fontId="10" fillId="7" borderId="1"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2" fillId="0" borderId="1" xfId="2" applyFont="1" applyBorder="1" applyAlignment="1">
      <alignment horizontal="justify" vertical="center" wrapText="1"/>
    </xf>
    <xf numFmtId="0" fontId="14" fillId="5" borderId="1" xfId="2" applyFont="1" applyFill="1" applyBorder="1" applyAlignment="1">
      <alignment horizontal="center" vertical="center"/>
    </xf>
    <xf numFmtId="0" fontId="2" fillId="7" borderId="1" xfId="2" applyFont="1" applyFill="1" applyBorder="1" applyAlignment="1">
      <alignment horizontal="center" vertical="center"/>
    </xf>
    <xf numFmtId="0" fontId="11" fillId="5" borderId="1" xfId="2" applyFont="1" applyFill="1" applyBorder="1" applyAlignment="1">
      <alignment horizontal="center" vertical="center"/>
    </xf>
    <xf numFmtId="0" fontId="14" fillId="0" borderId="1" xfId="2" applyFont="1" applyBorder="1" applyAlignment="1">
      <alignment horizontal="center" vertical="center"/>
    </xf>
    <xf numFmtId="0" fontId="15" fillId="9" borderId="1" xfId="3" applyFont="1" applyFill="1" applyBorder="1" applyAlignment="1">
      <alignment horizontal="center" vertical="center"/>
    </xf>
    <xf numFmtId="0" fontId="27" fillId="8" borderId="1" xfId="0" applyFont="1" applyFill="1" applyBorder="1" applyAlignment="1">
      <alignment horizontal="center" vertical="center" wrapText="1"/>
    </xf>
    <xf numFmtId="0" fontId="28" fillId="2" borderId="1" xfId="3" applyFont="1" applyFill="1" applyBorder="1" applyAlignment="1">
      <alignment vertical="center"/>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8" fillId="3" borderId="1" xfId="3" applyFont="1" applyFill="1" applyBorder="1" applyAlignment="1">
      <alignment horizontal="center" vertical="center"/>
    </xf>
    <xf numFmtId="0" fontId="28" fillId="2" borderId="1" xfId="3" applyFont="1" applyFill="1" applyBorder="1" applyAlignment="1">
      <alignment horizontal="left" vertical="center"/>
    </xf>
    <xf numFmtId="0" fontId="28" fillId="3" borderId="0" xfId="3" applyFont="1" applyFill="1" applyAlignment="1">
      <alignment horizontal="center" vertical="center"/>
    </xf>
    <xf numFmtId="0" fontId="28" fillId="3" borderId="0" xfId="3" applyFont="1" applyFill="1" applyAlignment="1">
      <alignment vertical="center"/>
    </xf>
    <xf numFmtId="0" fontId="28" fillId="2" borderId="0" xfId="3" applyFont="1" applyFill="1" applyAlignment="1">
      <alignment vertical="center"/>
    </xf>
    <xf numFmtId="0" fontId="29" fillId="2" borderId="2" xfId="0" applyFont="1" applyFill="1" applyBorder="1" applyAlignment="1">
      <alignment horizontal="center" vertical="center" wrapText="1"/>
    </xf>
    <xf numFmtId="0" fontId="29" fillId="0" borderId="0" xfId="0" applyFont="1" applyAlignment="1">
      <alignment horizontal="center" vertical="center" wrapText="1"/>
    </xf>
    <xf numFmtId="0" fontId="29" fillId="2" borderId="0" xfId="0" applyFont="1" applyFill="1" applyAlignment="1">
      <alignment horizontal="center" vertical="center" wrapText="1"/>
    </xf>
    <xf numFmtId="0" fontId="11" fillId="4" borderId="3"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2" fillId="4" borderId="3" xfId="2" applyFont="1" applyFill="1" applyBorder="1" applyAlignment="1">
      <alignment horizontal="center" vertical="center"/>
    </xf>
    <xf numFmtId="0" fontId="12" fillId="4" borderId="3" xfId="2" applyFont="1" applyFill="1" applyBorder="1" applyAlignment="1">
      <alignment horizontal="justify" vertical="center" wrapText="1"/>
    </xf>
    <xf numFmtId="0" fontId="11" fillId="4" borderId="4"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6" fillId="3" borderId="0" xfId="3" applyFont="1" applyFill="1" applyAlignment="1">
      <alignment horizontal="center" vertical="center" wrapText="1"/>
    </xf>
    <xf numFmtId="0" fontId="8" fillId="4" borderId="6" xfId="3" applyFont="1" applyFill="1" applyBorder="1" applyAlignment="1">
      <alignment vertical="center"/>
    </xf>
    <xf numFmtId="0" fontId="3" fillId="0" borderId="0" xfId="3" applyFont="1" applyAlignment="1">
      <alignment vertical="center"/>
    </xf>
    <xf numFmtId="0" fontId="3" fillId="13" borderId="0" xfId="3" applyFont="1" applyFill="1" applyAlignment="1">
      <alignment vertical="center"/>
    </xf>
    <xf numFmtId="0" fontId="35" fillId="13" borderId="0" xfId="3" applyFont="1" applyFill="1" applyAlignment="1">
      <alignment vertical="center"/>
    </xf>
    <xf numFmtId="0" fontId="36" fillId="12" borderId="0" xfId="0" applyFont="1" applyFill="1" applyAlignment="1">
      <alignment horizontal="center" vertical="center" wrapText="1" readingOrder="1"/>
    </xf>
    <xf numFmtId="0" fontId="36" fillId="12" borderId="0" xfId="0" applyFont="1" applyFill="1" applyAlignment="1">
      <alignment vertical="center" wrapText="1" readingOrder="1"/>
    </xf>
    <xf numFmtId="0" fontId="37" fillId="3" borderId="1" xfId="3" applyFont="1" applyFill="1" applyBorder="1" applyAlignment="1">
      <alignment horizontal="center" vertical="center"/>
    </xf>
    <xf numFmtId="0" fontId="37" fillId="3" borderId="1" xfId="3" applyFont="1" applyFill="1" applyBorder="1" applyAlignment="1">
      <alignment horizontal="center" vertical="center" wrapText="1"/>
    </xf>
    <xf numFmtId="0" fontId="2" fillId="14" borderId="3" xfId="3" applyFill="1" applyBorder="1" applyAlignment="1" applyProtection="1">
      <alignment horizontal="center" vertical="center" wrapText="1"/>
      <protection hidden="1"/>
    </xf>
    <xf numFmtId="0" fontId="37" fillId="3" borderId="1" xfId="3" applyFont="1" applyFill="1" applyBorder="1" applyAlignment="1">
      <alignment vertical="center" wrapText="1"/>
    </xf>
    <xf numFmtId="0" fontId="37" fillId="3" borderId="1" xfId="3" applyFont="1" applyFill="1" applyBorder="1" applyAlignment="1">
      <alignment horizontal="justify" vertical="center" wrapText="1"/>
    </xf>
    <xf numFmtId="0" fontId="2" fillId="4" borderId="1" xfId="3" applyFill="1" applyBorder="1" applyAlignment="1" applyProtection="1">
      <alignment horizontal="center" vertical="center" wrapText="1"/>
      <protection locked="0" hidden="1"/>
    </xf>
    <xf numFmtId="0" fontId="38" fillId="13" borderId="1" xfId="3" applyFont="1" applyFill="1" applyBorder="1" applyAlignment="1" applyProtection="1">
      <alignment horizontal="center" vertical="center"/>
      <protection locked="0"/>
    </xf>
    <xf numFmtId="0" fontId="38" fillId="3" borderId="1" xfId="3" applyFont="1" applyFill="1" applyBorder="1" applyAlignment="1" applyProtection="1">
      <alignment horizontal="center" vertical="center"/>
      <protection locked="0"/>
    </xf>
    <xf numFmtId="0" fontId="12" fillId="7" borderId="1" xfId="2" applyFont="1" applyFill="1" applyBorder="1" applyAlignment="1">
      <alignment horizontal="left" vertical="center" wrapText="1"/>
    </xf>
    <xf numFmtId="0" fontId="39" fillId="3" borderId="1" xfId="3" applyFont="1" applyFill="1" applyBorder="1" applyAlignment="1">
      <alignment horizontal="center" vertical="center"/>
    </xf>
    <xf numFmtId="0" fontId="34" fillId="12" borderId="0" xfId="0" applyFont="1" applyFill="1" applyAlignment="1">
      <alignment horizontal="center" vertical="center" wrapText="1" readingOrder="1"/>
    </xf>
    <xf numFmtId="165" fontId="6" fillId="3" borderId="0" xfId="3" applyNumberFormat="1" applyFont="1" applyFill="1" applyAlignment="1">
      <alignment horizontal="center" vertical="center" wrapText="1"/>
    </xf>
    <xf numFmtId="0" fontId="6" fillId="3" borderId="0" xfId="3" applyFont="1" applyFill="1" applyAlignment="1">
      <alignment horizontal="justify" vertical="center" wrapText="1"/>
    </xf>
    <xf numFmtId="0" fontId="8" fillId="6" borderId="1" xfId="3" applyFont="1" applyFill="1" applyBorder="1" applyAlignment="1">
      <alignment horizontal="center" vertical="center" wrapText="1"/>
    </xf>
    <xf numFmtId="0" fontId="10" fillId="5" borderId="1"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7" borderId="1" xfId="2" applyFont="1" applyFill="1" applyBorder="1" applyAlignment="1">
      <alignment horizontal="center" vertical="center" wrapText="1"/>
    </xf>
    <xf numFmtId="0" fontId="11" fillId="5"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3" fillId="3" borderId="1" xfId="3" applyFont="1" applyFill="1" applyBorder="1" applyAlignment="1">
      <alignment horizontal="center" vertical="center"/>
    </xf>
    <xf numFmtId="165" fontId="37" fillId="3" borderId="7" xfId="3" applyNumberFormat="1" applyFont="1" applyFill="1" applyBorder="1" applyAlignment="1">
      <alignment horizontal="center" vertical="center" wrapText="1"/>
    </xf>
    <xf numFmtId="165" fontId="37" fillId="3" borderId="5" xfId="3" applyNumberFormat="1" applyFont="1" applyFill="1" applyBorder="1" applyAlignment="1">
      <alignment horizontal="center" vertical="center" wrapText="1"/>
    </xf>
    <xf numFmtId="0" fontId="43" fillId="4" borderId="0" xfId="3" applyFont="1" applyFill="1" applyAlignment="1">
      <alignment vertical="center"/>
    </xf>
    <xf numFmtId="0" fontId="43" fillId="2" borderId="0" xfId="0" applyFont="1" applyFill="1" applyAlignment="1">
      <alignment horizontal="center" vertical="center" wrapText="1"/>
    </xf>
    <xf numFmtId="0" fontId="44" fillId="0" borderId="0" xfId="2" applyFont="1" applyAlignment="1">
      <alignment horizontal="center" vertical="center"/>
    </xf>
    <xf numFmtId="0" fontId="44" fillId="0" borderId="0" xfId="2" applyFont="1" applyAlignment="1">
      <alignment vertical="center"/>
    </xf>
    <xf numFmtId="0" fontId="43" fillId="3" borderId="0" xfId="3" applyFont="1" applyFill="1" applyAlignment="1">
      <alignment vertical="center"/>
    </xf>
    <xf numFmtId="0" fontId="47" fillId="13" borderId="0" xfId="3" applyFont="1" applyFill="1" applyAlignment="1">
      <alignment vertical="center"/>
    </xf>
    <xf numFmtId="0" fontId="48" fillId="12" borderId="0" xfId="0" applyFont="1" applyFill="1" applyAlignment="1">
      <alignment horizontal="center" vertical="center" wrapText="1" readingOrder="1"/>
    </xf>
    <xf numFmtId="0" fontId="48" fillId="12" borderId="0" xfId="0" applyFont="1" applyFill="1" applyAlignment="1">
      <alignment vertical="center" wrapText="1" readingOrder="1"/>
    </xf>
    <xf numFmtId="0" fontId="7" fillId="6" borderId="1" xfId="3" applyFont="1" applyFill="1" applyBorder="1" applyAlignment="1">
      <alignment horizontal="center" vertical="center" wrapText="1"/>
    </xf>
    <xf numFmtId="0" fontId="43" fillId="13" borderId="0" xfId="3" applyFont="1" applyFill="1" applyAlignment="1">
      <alignment vertical="center"/>
    </xf>
    <xf numFmtId="0" fontId="43" fillId="3" borderId="0" xfId="3" applyFont="1" applyFill="1" applyAlignment="1">
      <alignment horizontal="center" vertical="center" wrapText="1"/>
    </xf>
    <xf numFmtId="0" fontId="43" fillId="3" borderId="0" xfId="3" applyFont="1" applyFill="1" applyAlignment="1">
      <alignment horizontal="center" vertical="center"/>
    </xf>
    <xf numFmtId="165" fontId="43" fillId="3" borderId="0" xfId="3" applyNumberFormat="1" applyFont="1" applyFill="1" applyAlignment="1">
      <alignment horizontal="center" vertical="center" wrapText="1"/>
    </xf>
    <xf numFmtId="0" fontId="43" fillId="3" borderId="0" xfId="3" applyFont="1" applyFill="1" applyAlignment="1">
      <alignment horizontal="justify" vertical="center" wrapText="1"/>
    </xf>
    <xf numFmtId="0" fontId="51" fillId="6" borderId="1" xfId="3" applyFont="1" applyFill="1" applyBorder="1" applyAlignment="1">
      <alignment vertical="center" wrapText="1"/>
    </xf>
    <xf numFmtId="0" fontId="49" fillId="12" borderId="0" xfId="0" applyFont="1" applyFill="1" applyAlignment="1">
      <alignment horizontal="center" vertical="center" wrapText="1" readingOrder="1"/>
    </xf>
    <xf numFmtId="0" fontId="43" fillId="12" borderId="0" xfId="3" applyFont="1" applyFill="1" applyAlignment="1">
      <alignment vertical="center"/>
    </xf>
    <xf numFmtId="0" fontId="43" fillId="0" borderId="0" xfId="3" applyFont="1" applyAlignment="1">
      <alignment vertical="center"/>
    </xf>
    <xf numFmtId="0" fontId="43" fillId="3" borderId="1" xfId="3" applyFont="1" applyFill="1" applyBorder="1" applyAlignment="1">
      <alignment horizontal="center" vertical="center"/>
    </xf>
    <xf numFmtId="0" fontId="2" fillId="12" borderId="1" xfId="2" applyFont="1" applyFill="1" applyBorder="1" applyAlignment="1">
      <alignment horizontal="center" vertical="center"/>
    </xf>
    <xf numFmtId="0" fontId="12" fillId="12" borderId="1" xfId="2" applyFont="1" applyFill="1" applyBorder="1" applyAlignment="1">
      <alignment horizontal="justify" vertical="center" wrapText="1"/>
    </xf>
    <xf numFmtId="0" fontId="9" fillId="12" borderId="1" xfId="2" applyFont="1" applyFill="1" applyBorder="1" applyAlignment="1">
      <alignment horizontal="center" vertical="center" wrapText="1"/>
    </xf>
    <xf numFmtId="0" fontId="14" fillId="12" borderId="1" xfId="2" applyFont="1" applyFill="1" applyBorder="1" applyAlignment="1">
      <alignment horizontal="center" vertical="center"/>
    </xf>
    <xf numFmtId="0" fontId="43" fillId="12" borderId="0" xfId="0" applyFont="1" applyFill="1" applyAlignment="1">
      <alignment horizontal="center" vertical="center" wrapText="1"/>
    </xf>
    <xf numFmtId="0" fontId="44" fillId="12" borderId="0" xfId="2" applyFont="1" applyFill="1" applyAlignment="1">
      <alignment horizontal="center" vertical="center"/>
    </xf>
    <xf numFmtId="0" fontId="44" fillId="12" borderId="0" xfId="2" applyFont="1" applyFill="1" applyAlignment="1">
      <alignment vertical="center"/>
    </xf>
    <xf numFmtId="0" fontId="43" fillId="13" borderId="0" xfId="3" applyFont="1" applyFill="1" applyAlignment="1">
      <alignment horizontal="center" vertical="center"/>
    </xf>
    <xf numFmtId="0" fontId="2" fillId="0" borderId="1" xfId="2" applyFont="1" applyBorder="1" applyAlignment="1">
      <alignment horizontal="center" vertical="center"/>
    </xf>
    <xf numFmtId="0" fontId="11" fillId="0" borderId="1" xfId="2" applyFont="1" applyBorder="1" applyAlignment="1">
      <alignment horizontal="center" vertical="center"/>
    </xf>
    <xf numFmtId="0" fontId="11" fillId="12" borderId="1" xfId="2" applyFont="1" applyFill="1" applyBorder="1" applyAlignment="1">
      <alignment horizontal="center" vertical="center" wrapText="1"/>
    </xf>
    <xf numFmtId="0" fontId="56" fillId="12" borderId="1" xfId="0" applyFont="1" applyFill="1" applyBorder="1" applyAlignment="1">
      <alignment horizontal="center" vertical="center"/>
    </xf>
    <xf numFmtId="0" fontId="21" fillId="12" borderId="1" xfId="0" applyFont="1" applyFill="1" applyBorder="1" applyAlignment="1">
      <alignment horizontal="center" vertical="center"/>
    </xf>
    <xf numFmtId="0" fontId="21" fillId="12" borderId="1" xfId="0" applyFont="1" applyFill="1" applyBorder="1" applyAlignment="1">
      <alignment horizontal="center" vertical="center" wrapText="1"/>
    </xf>
    <xf numFmtId="0" fontId="12" fillId="12" borderId="1" xfId="2" applyFont="1" applyFill="1" applyBorder="1" applyAlignment="1">
      <alignment vertical="center" wrapText="1"/>
    </xf>
    <xf numFmtId="0" fontId="23" fillId="0" borderId="0" xfId="2" applyFont="1" applyAlignment="1">
      <alignment horizontal="left" vertical="center"/>
    </xf>
    <xf numFmtId="0" fontId="2" fillId="4" borderId="0" xfId="0" applyFont="1" applyFill="1" applyAlignment="1">
      <alignment horizontal="left"/>
    </xf>
    <xf numFmtId="0" fontId="12" fillId="12" borderId="3" xfId="2" applyFont="1" applyFill="1" applyBorder="1" applyAlignment="1">
      <alignment horizontal="left" vertical="center" wrapText="1"/>
    </xf>
    <xf numFmtId="0" fontId="26" fillId="17" borderId="1" xfId="2" applyFont="1" applyFill="1" applyBorder="1" applyAlignment="1">
      <alignment horizontal="center" vertical="center" wrapText="1"/>
    </xf>
    <xf numFmtId="0" fontId="26" fillId="17" borderId="1" xfId="2" applyFont="1" applyFill="1" applyBorder="1" applyAlignment="1">
      <alignment vertical="center" wrapText="1"/>
    </xf>
    <xf numFmtId="0" fontId="26" fillId="17" borderId="1" xfId="2" applyFont="1" applyFill="1" applyBorder="1" applyAlignment="1">
      <alignment horizontal="center" vertical="center"/>
    </xf>
    <xf numFmtId="0" fontId="12" fillId="12" borderId="1" xfId="2" applyFont="1" applyFill="1" applyBorder="1" applyAlignment="1">
      <alignment horizontal="left" vertical="center" wrapText="1"/>
    </xf>
    <xf numFmtId="0" fontId="6" fillId="12" borderId="1" xfId="2" applyFont="1" applyFill="1" applyBorder="1" applyAlignment="1">
      <alignment horizontal="center" vertical="center"/>
    </xf>
    <xf numFmtId="0" fontId="57" fillId="0" borderId="1" xfId="2" applyFont="1" applyBorder="1" applyAlignment="1">
      <alignment horizontal="center" vertical="center" wrapText="1"/>
    </xf>
    <xf numFmtId="0" fontId="58" fillId="12" borderId="1" xfId="2" applyFont="1" applyFill="1" applyBorder="1" applyAlignment="1">
      <alignment horizontal="center" vertical="center" wrapText="1"/>
    </xf>
    <xf numFmtId="0" fontId="58" fillId="12" borderId="1" xfId="2" applyFont="1" applyFill="1" applyBorder="1" applyAlignment="1">
      <alignment horizontal="justify" vertical="center" wrapText="1"/>
    </xf>
    <xf numFmtId="0" fontId="58" fillId="12" borderId="1" xfId="2" applyFont="1" applyFill="1" applyBorder="1" applyAlignment="1">
      <alignment horizontal="left" vertical="center" wrapText="1"/>
    </xf>
    <xf numFmtId="0" fontId="57" fillId="12" borderId="1" xfId="2" applyFont="1" applyFill="1" applyBorder="1" applyAlignment="1">
      <alignment horizontal="center" vertical="center" wrapText="1"/>
    </xf>
    <xf numFmtId="0" fontId="59" fillId="12" borderId="0" xfId="2" applyFont="1" applyFill="1" applyAlignment="1">
      <alignment horizontal="center" vertical="center"/>
    </xf>
    <xf numFmtId="0" fontId="59" fillId="12" borderId="0" xfId="2" applyFont="1" applyFill="1" applyAlignment="1">
      <alignment vertical="center"/>
    </xf>
    <xf numFmtId="0" fontId="6" fillId="12" borderId="0" xfId="3" applyFont="1" applyFill="1" applyAlignment="1">
      <alignment vertical="center"/>
    </xf>
    <xf numFmtId="0" fontId="58" fillId="0" borderId="1" xfId="2" applyFont="1" applyBorder="1" applyAlignment="1">
      <alignment horizontal="center" vertical="center"/>
    </xf>
    <xf numFmtId="0" fontId="58" fillId="0" borderId="1" xfId="2" applyFont="1" applyBorder="1" applyAlignment="1">
      <alignment horizontal="center" vertical="center" wrapText="1"/>
    </xf>
    <xf numFmtId="0" fontId="58" fillId="0" borderId="1" xfId="2" applyFont="1" applyBorder="1" applyAlignment="1">
      <alignment horizontal="justify" vertical="center" wrapText="1"/>
    </xf>
    <xf numFmtId="0" fontId="58" fillId="0" borderId="1" xfId="2" applyFont="1" applyBorder="1" applyAlignment="1">
      <alignment horizontal="left" vertical="center" wrapText="1"/>
    </xf>
    <xf numFmtId="0" fontId="58" fillId="12" borderId="1" xfId="2" applyFont="1" applyFill="1" applyBorder="1" applyAlignment="1">
      <alignment horizontal="center" vertical="center"/>
    </xf>
    <xf numFmtId="0" fontId="59" fillId="12" borderId="1" xfId="2" applyFont="1" applyFill="1" applyBorder="1" applyAlignment="1">
      <alignment horizontal="center" vertical="center"/>
    </xf>
    <xf numFmtId="0" fontId="59" fillId="12" borderId="1" xfId="2" applyFont="1" applyFill="1" applyBorder="1" applyAlignment="1">
      <alignment vertical="center"/>
    </xf>
    <xf numFmtId="0" fontId="59" fillId="12" borderId="1" xfId="2" applyFont="1" applyFill="1" applyBorder="1" applyAlignment="1">
      <alignment horizontal="left" vertical="center"/>
    </xf>
    <xf numFmtId="0" fontId="57" fillId="0" borderId="1" xfId="2" applyFont="1" applyBorder="1" applyAlignment="1">
      <alignment horizontal="center" vertical="center"/>
    </xf>
    <xf numFmtId="0" fontId="58" fillId="12" borderId="1" xfId="2" applyFont="1" applyFill="1" applyBorder="1" applyAlignment="1">
      <alignment horizontal="justify" vertical="center"/>
    </xf>
    <xf numFmtId="0" fontId="57" fillId="15" borderId="1" xfId="2" applyFont="1" applyFill="1" applyBorder="1" applyAlignment="1">
      <alignment horizontal="center" vertical="center" wrapText="1"/>
    </xf>
    <xf numFmtId="0" fontId="46" fillId="3" borderId="1" xfId="3" applyFont="1" applyFill="1" applyBorder="1" applyAlignment="1" applyProtection="1">
      <alignment horizontal="center" vertical="center"/>
      <protection hidden="1"/>
    </xf>
    <xf numFmtId="0" fontId="46" fillId="3" borderId="1" xfId="3" applyFont="1" applyFill="1" applyBorder="1" applyAlignment="1" applyProtection="1">
      <alignment horizontal="center" vertical="center" wrapText="1"/>
      <protection hidden="1"/>
    </xf>
    <xf numFmtId="0" fontId="37" fillId="3" borderId="1" xfId="3" applyFont="1" applyFill="1" applyBorder="1" applyAlignment="1">
      <alignment horizontal="center" vertical="center" wrapText="1"/>
    </xf>
    <xf numFmtId="0" fontId="39" fillId="3" borderId="8" xfId="3" applyFont="1" applyFill="1" applyBorder="1" applyAlignment="1">
      <alignment horizontal="center" vertical="center"/>
    </xf>
    <xf numFmtId="0" fontId="39" fillId="3" borderId="13" xfId="3" applyFont="1" applyFill="1" applyBorder="1" applyAlignment="1">
      <alignment horizontal="center" vertical="center"/>
    </xf>
    <xf numFmtId="165" fontId="6" fillId="3" borderId="0" xfId="3" applyNumberFormat="1" applyFont="1" applyFill="1" applyAlignment="1">
      <alignment horizontal="center" vertical="center" wrapText="1"/>
    </xf>
    <xf numFmtId="0" fontId="6" fillId="3" borderId="0" xfId="3" applyFont="1" applyFill="1" applyAlignment="1">
      <alignment horizontal="justify" vertical="center" wrapText="1"/>
    </xf>
    <xf numFmtId="0" fontId="13" fillId="10" borderId="4" xfId="2" applyFont="1" applyFill="1" applyBorder="1" applyAlignment="1">
      <alignment horizontal="center" vertical="center"/>
    </xf>
    <xf numFmtId="0" fontId="13" fillId="10" borderId="5" xfId="2" applyFont="1" applyFill="1" applyBorder="1" applyAlignment="1">
      <alignment horizontal="center" vertical="center"/>
    </xf>
    <xf numFmtId="0" fontId="39" fillId="13" borderId="1" xfId="3" applyFont="1" applyFill="1" applyBorder="1" applyAlignment="1">
      <alignment horizontal="center" vertical="center" wrapText="1"/>
    </xf>
    <xf numFmtId="165" fontId="37" fillId="3" borderId="7" xfId="3" applyNumberFormat="1" applyFont="1" applyFill="1" applyBorder="1" applyAlignment="1">
      <alignment horizontal="center" vertical="center" wrapText="1"/>
    </xf>
    <xf numFmtId="165" fontId="37" fillId="3" borderId="5" xfId="3" applyNumberFormat="1" applyFont="1" applyFill="1" applyBorder="1" applyAlignment="1">
      <alignment horizontal="center" vertical="center" wrapText="1"/>
    </xf>
    <xf numFmtId="0" fontId="8" fillId="6" borderId="7" xfId="3" applyFont="1" applyFill="1" applyBorder="1" applyAlignment="1">
      <alignment horizontal="center" vertical="center" wrapText="1"/>
    </xf>
    <xf numFmtId="0" fontId="8" fillId="6" borderId="5" xfId="3" applyFont="1" applyFill="1" applyBorder="1" applyAlignment="1">
      <alignment horizontal="center" vertical="center" wrapText="1"/>
    </xf>
    <xf numFmtId="0" fontId="30" fillId="11" borderId="10" xfId="3" applyFont="1" applyFill="1" applyBorder="1" applyAlignment="1">
      <alignment horizontal="center" vertical="center" wrapText="1"/>
    </xf>
    <xf numFmtId="0" fontId="30" fillId="11" borderId="11" xfId="3" applyFont="1" applyFill="1" applyBorder="1" applyAlignment="1">
      <alignment horizontal="center" vertical="center" wrapText="1"/>
    </xf>
    <xf numFmtId="0" fontId="30" fillId="11" borderId="12" xfId="3" applyFont="1" applyFill="1" applyBorder="1" applyAlignment="1">
      <alignment horizontal="center" vertical="center" wrapText="1"/>
    </xf>
    <xf numFmtId="0" fontId="37" fillId="3" borderId="1" xfId="3" applyFont="1" applyFill="1" applyBorder="1" applyAlignment="1">
      <alignment horizontal="center" vertical="center"/>
    </xf>
    <xf numFmtId="0" fontId="13" fillId="10" borderId="7" xfId="2" applyFont="1" applyFill="1" applyBorder="1" applyAlignment="1">
      <alignment horizontal="center" vertical="center"/>
    </xf>
    <xf numFmtId="165" fontId="41" fillId="13" borderId="8" xfId="3" applyNumberFormat="1" applyFont="1" applyFill="1" applyBorder="1" applyAlignment="1">
      <alignment horizontal="center" vertical="center" wrapText="1"/>
    </xf>
    <xf numFmtId="165" fontId="41" fillId="13" borderId="6" xfId="3" applyNumberFormat="1" applyFont="1" applyFill="1" applyBorder="1" applyAlignment="1">
      <alignment horizontal="center" vertical="center" wrapText="1"/>
    </xf>
    <xf numFmtId="165" fontId="41" fillId="13" borderId="9" xfId="3" applyNumberFormat="1" applyFont="1" applyFill="1" applyBorder="1" applyAlignment="1">
      <alignment horizontal="center" vertical="center" wrapText="1"/>
    </xf>
    <xf numFmtId="165" fontId="41" fillId="13" borderId="13" xfId="3" applyNumberFormat="1" applyFont="1" applyFill="1" applyBorder="1" applyAlignment="1">
      <alignment horizontal="center" vertical="center" wrapText="1"/>
    </xf>
    <xf numFmtId="165" fontId="41" fillId="13" borderId="0" xfId="3" applyNumberFormat="1" applyFont="1" applyFill="1" applyAlignment="1">
      <alignment horizontal="center" vertical="center" wrapText="1"/>
    </xf>
    <xf numFmtId="165" fontId="41" fillId="13" borderId="14" xfId="3" applyNumberFormat="1" applyFont="1" applyFill="1" applyBorder="1" applyAlignment="1">
      <alignment horizontal="center" vertical="center" wrapText="1"/>
    </xf>
    <xf numFmtId="165" fontId="41" fillId="13" borderId="10" xfId="3" applyNumberFormat="1" applyFont="1" applyFill="1" applyBorder="1" applyAlignment="1">
      <alignment horizontal="center" vertical="center" wrapText="1"/>
    </xf>
    <xf numFmtId="165" fontId="41" fillId="13" borderId="11" xfId="3" applyNumberFormat="1" applyFont="1" applyFill="1" applyBorder="1" applyAlignment="1">
      <alignment horizontal="center" vertical="center" wrapText="1"/>
    </xf>
    <xf numFmtId="165" fontId="41" fillId="13" borderId="12" xfId="3" applyNumberFormat="1" applyFont="1" applyFill="1" applyBorder="1" applyAlignment="1">
      <alignment horizontal="center" vertical="center" wrapText="1"/>
    </xf>
    <xf numFmtId="0" fontId="41" fillId="13" borderId="8" xfId="3" applyFont="1" applyFill="1" applyBorder="1" applyAlignment="1">
      <alignment horizontal="center" vertical="center" wrapText="1"/>
    </xf>
    <xf numFmtId="0" fontId="41" fillId="13" borderId="6" xfId="3" applyFont="1" applyFill="1" applyBorder="1" applyAlignment="1">
      <alignment horizontal="center" vertical="center" wrapText="1"/>
    </xf>
    <xf numFmtId="0" fontId="41" fillId="13" borderId="9" xfId="3" applyFont="1" applyFill="1" applyBorder="1" applyAlignment="1">
      <alignment horizontal="center" vertical="center" wrapText="1"/>
    </xf>
    <xf numFmtId="0" fontId="41" fillId="13" borderId="13" xfId="3" applyFont="1" applyFill="1" applyBorder="1" applyAlignment="1">
      <alignment horizontal="center" vertical="center" wrapText="1"/>
    </xf>
    <xf numFmtId="0" fontId="41" fillId="13" borderId="0" xfId="3" applyFont="1" applyFill="1" applyAlignment="1">
      <alignment horizontal="center" vertical="center" wrapText="1"/>
    </xf>
    <xf numFmtId="0" fontId="41" fillId="13" borderId="14" xfId="3" applyFont="1" applyFill="1" applyBorder="1" applyAlignment="1">
      <alignment horizontal="center" vertical="center" wrapText="1"/>
    </xf>
    <xf numFmtId="0" fontId="41" fillId="13" borderId="10" xfId="3" applyFont="1" applyFill="1" applyBorder="1" applyAlignment="1">
      <alignment horizontal="center" vertical="center" wrapText="1"/>
    </xf>
    <xf numFmtId="0" fontId="41" fillId="13" borderId="11" xfId="3" applyFont="1" applyFill="1" applyBorder="1" applyAlignment="1">
      <alignment horizontal="center" vertical="center" wrapText="1"/>
    </xf>
    <xf numFmtId="0" fontId="41" fillId="13" borderId="12" xfId="3" applyFont="1" applyFill="1" applyBorder="1" applyAlignment="1">
      <alignment horizontal="center" vertical="center" wrapText="1"/>
    </xf>
    <xf numFmtId="0" fontId="39" fillId="13" borderId="8" xfId="3" applyFont="1" applyFill="1" applyBorder="1" applyAlignment="1">
      <alignment horizontal="center" vertical="center" wrapText="1"/>
    </xf>
    <xf numFmtId="0" fontId="39" fillId="13" borderId="6" xfId="3" applyFont="1" applyFill="1" applyBorder="1" applyAlignment="1">
      <alignment horizontal="center" vertical="center" wrapText="1"/>
    </xf>
    <xf numFmtId="0" fontId="39" fillId="13" borderId="9" xfId="3" applyFont="1" applyFill="1" applyBorder="1" applyAlignment="1">
      <alignment horizontal="center" vertical="center" wrapText="1"/>
    </xf>
    <xf numFmtId="0" fontId="39" fillId="13" borderId="13" xfId="3" applyFont="1" applyFill="1" applyBorder="1" applyAlignment="1">
      <alignment horizontal="center" vertical="center" wrapText="1"/>
    </xf>
    <xf numFmtId="0" fontId="39" fillId="13" borderId="0" xfId="3" applyFont="1" applyFill="1" applyAlignment="1">
      <alignment horizontal="center" vertical="center" wrapText="1"/>
    </xf>
    <xf numFmtId="0" fontId="39" fillId="13" borderId="14" xfId="3" applyFont="1" applyFill="1" applyBorder="1" applyAlignment="1">
      <alignment horizontal="center" vertical="center" wrapText="1"/>
    </xf>
    <xf numFmtId="0" fontId="39" fillId="13" borderId="10" xfId="3" applyFont="1" applyFill="1" applyBorder="1" applyAlignment="1">
      <alignment horizontal="center" vertical="center" wrapText="1"/>
    </xf>
    <xf numFmtId="0" fontId="39" fillId="13" borderId="11" xfId="3" applyFont="1" applyFill="1" applyBorder="1" applyAlignment="1">
      <alignment horizontal="center" vertical="center" wrapText="1"/>
    </xf>
    <xf numFmtId="0" fontId="39" fillId="13" borderId="12" xfId="3" applyFont="1" applyFill="1" applyBorder="1" applyAlignment="1">
      <alignment horizontal="center" vertical="center" wrapText="1"/>
    </xf>
    <xf numFmtId="165" fontId="39" fillId="13" borderId="8" xfId="3" applyNumberFormat="1" applyFont="1" applyFill="1" applyBorder="1" applyAlignment="1">
      <alignment horizontal="center" vertical="center" wrapText="1"/>
    </xf>
    <xf numFmtId="165" fontId="39" fillId="13" borderId="6" xfId="3" applyNumberFormat="1" applyFont="1" applyFill="1" applyBorder="1" applyAlignment="1">
      <alignment horizontal="center" vertical="center" wrapText="1"/>
    </xf>
    <xf numFmtId="165" fontId="39" fillId="13" borderId="9" xfId="3" applyNumberFormat="1" applyFont="1" applyFill="1" applyBorder="1" applyAlignment="1">
      <alignment horizontal="center" vertical="center" wrapText="1"/>
    </xf>
    <xf numFmtId="165" fontId="39" fillId="13" borderId="13" xfId="3" applyNumberFormat="1" applyFont="1" applyFill="1" applyBorder="1" applyAlignment="1">
      <alignment horizontal="center" vertical="center" wrapText="1"/>
    </xf>
    <xf numFmtId="165" fontId="39" fillId="13" borderId="0" xfId="3" applyNumberFormat="1" applyFont="1" applyFill="1" applyAlignment="1">
      <alignment horizontal="center" vertical="center" wrapText="1"/>
    </xf>
    <xf numFmtId="165" fontId="39" fillId="13" borderId="14" xfId="3" applyNumberFormat="1" applyFont="1" applyFill="1" applyBorder="1" applyAlignment="1">
      <alignment horizontal="center" vertical="center" wrapText="1"/>
    </xf>
    <xf numFmtId="165" fontId="39" fillId="13" borderId="10" xfId="3" applyNumberFormat="1" applyFont="1" applyFill="1" applyBorder="1" applyAlignment="1">
      <alignment horizontal="center" vertical="center" wrapText="1"/>
    </xf>
    <xf numFmtId="165" fontId="39" fillId="13" borderId="11" xfId="3" applyNumberFormat="1" applyFont="1" applyFill="1" applyBorder="1" applyAlignment="1">
      <alignment horizontal="center" vertical="center" wrapText="1"/>
    </xf>
    <xf numFmtId="165" fontId="39" fillId="13" borderId="12" xfId="3" applyNumberFormat="1" applyFont="1" applyFill="1" applyBorder="1" applyAlignment="1">
      <alignment horizontal="center" vertical="center" wrapText="1"/>
    </xf>
    <xf numFmtId="165" fontId="6" fillId="3" borderId="6" xfId="3" applyNumberFormat="1" applyFont="1" applyFill="1" applyBorder="1" applyAlignment="1" applyProtection="1">
      <alignment horizontal="left" vertical="center" wrapText="1"/>
      <protection locked="0"/>
    </xf>
    <xf numFmtId="0" fontId="8" fillId="4" borderId="0" xfId="3" applyFont="1" applyFill="1" applyAlignment="1">
      <alignment horizontal="right" vertical="center"/>
    </xf>
    <xf numFmtId="0" fontId="8" fillId="4" borderId="6" xfId="3" applyFont="1" applyFill="1" applyBorder="1" applyAlignment="1">
      <alignment horizontal="right" vertical="center"/>
    </xf>
    <xf numFmtId="0" fontId="34" fillId="12" borderId="0" xfId="0" applyFont="1" applyFill="1" applyAlignment="1">
      <alignment horizontal="center" vertical="center" wrapText="1" readingOrder="1"/>
    </xf>
    <xf numFmtId="0" fontId="37" fillId="3" borderId="7" xfId="3" applyFont="1" applyFill="1" applyBorder="1" applyAlignment="1">
      <alignment horizontal="center" vertical="center" wrapText="1"/>
    </xf>
    <xf numFmtId="0" fontId="37" fillId="3" borderId="5" xfId="3" applyFont="1" applyFill="1" applyBorder="1" applyAlignment="1">
      <alignment horizontal="center" vertical="center" wrapText="1"/>
    </xf>
    <xf numFmtId="0" fontId="5" fillId="11" borderId="1" xfId="3" applyFont="1" applyFill="1" applyBorder="1" applyAlignment="1">
      <alignment horizontal="center" vertical="center" wrapText="1"/>
    </xf>
    <xf numFmtId="0" fontId="41" fillId="12" borderId="8" xfId="3" applyFont="1" applyFill="1" applyBorder="1" applyAlignment="1">
      <alignment horizontal="center" vertical="center" wrapText="1"/>
    </xf>
    <xf numFmtId="0" fontId="42" fillId="12" borderId="6" xfId="3" applyFont="1" applyFill="1" applyBorder="1" applyAlignment="1">
      <alignment horizontal="center" vertical="center" wrapText="1"/>
    </xf>
    <xf numFmtId="0" fontId="42" fillId="12" borderId="9" xfId="3" applyFont="1" applyFill="1" applyBorder="1" applyAlignment="1">
      <alignment horizontal="center" vertical="center" wrapText="1"/>
    </xf>
    <xf numFmtId="0" fontId="42" fillId="12" borderId="13" xfId="3" applyFont="1" applyFill="1" applyBorder="1" applyAlignment="1">
      <alignment horizontal="center" vertical="center" wrapText="1"/>
    </xf>
    <xf numFmtId="0" fontId="42" fillId="12" borderId="0" xfId="3" applyFont="1" applyFill="1" applyAlignment="1">
      <alignment horizontal="center" vertical="center" wrapText="1"/>
    </xf>
    <xf numFmtId="0" fontId="42" fillId="12" borderId="14" xfId="3" applyFont="1" applyFill="1" applyBorder="1" applyAlignment="1">
      <alignment horizontal="center" vertical="center" wrapText="1"/>
    </xf>
    <xf numFmtId="0" fontId="42" fillId="12" borderId="10" xfId="3" applyFont="1" applyFill="1" applyBorder="1" applyAlignment="1">
      <alignment horizontal="center" vertical="center" wrapText="1"/>
    </xf>
    <xf numFmtId="0" fontId="42" fillId="12" borderId="11" xfId="3" applyFont="1" applyFill="1" applyBorder="1" applyAlignment="1">
      <alignment horizontal="center" vertical="center" wrapText="1"/>
    </xf>
    <xf numFmtId="0" fontId="42" fillId="12" borderId="12" xfId="3" applyFont="1" applyFill="1" applyBorder="1" applyAlignment="1">
      <alignment horizontal="center" vertical="center" wrapText="1"/>
    </xf>
    <xf numFmtId="0" fontId="38" fillId="13" borderId="7" xfId="3" applyFont="1" applyFill="1" applyBorder="1" applyAlignment="1" applyProtection="1">
      <alignment horizontal="center" vertical="center" wrapText="1"/>
      <protection locked="0"/>
    </xf>
    <xf numFmtId="0" fontId="38" fillId="13" borderId="4" xfId="3" applyFont="1" applyFill="1" applyBorder="1" applyAlignment="1" applyProtection="1">
      <alignment horizontal="center" vertical="center" wrapText="1"/>
      <protection locked="0"/>
    </xf>
    <xf numFmtId="0" fontId="38" fillId="13" borderId="5" xfId="3" applyFont="1" applyFill="1" applyBorder="1" applyAlignment="1" applyProtection="1">
      <alignment horizontal="center" vertical="center" wrapText="1"/>
      <protection locked="0"/>
    </xf>
    <xf numFmtId="0" fontId="5" fillId="11" borderId="7" xfId="3" applyFont="1" applyFill="1" applyBorder="1" applyAlignment="1">
      <alignment horizontal="center" vertical="center" wrapText="1"/>
    </xf>
    <xf numFmtId="0" fontId="5" fillId="11" borderId="4" xfId="3" applyFont="1" applyFill="1" applyBorder="1" applyAlignment="1">
      <alignment horizontal="center" vertical="center" wrapText="1"/>
    </xf>
    <xf numFmtId="0" fontId="5" fillId="11" borderId="5"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37" fillId="4" borderId="8" xfId="3" applyFont="1" applyFill="1" applyBorder="1" applyAlignment="1">
      <alignment horizontal="center" vertical="center" wrapText="1"/>
    </xf>
    <xf numFmtId="0" fontId="37" fillId="4" borderId="6" xfId="3" applyFont="1" applyFill="1" applyBorder="1" applyAlignment="1">
      <alignment horizontal="center" vertical="center" wrapText="1"/>
    </xf>
    <xf numFmtId="0" fontId="37" fillId="4" borderId="9" xfId="3" applyFont="1" applyFill="1" applyBorder="1" applyAlignment="1">
      <alignment horizontal="center" vertical="center" wrapText="1"/>
    </xf>
    <xf numFmtId="0" fontId="37" fillId="4" borderId="10" xfId="3" applyFont="1" applyFill="1" applyBorder="1" applyAlignment="1">
      <alignment horizontal="center" vertical="center" wrapText="1"/>
    </xf>
    <xf numFmtId="0" fontId="37" fillId="4" borderId="11" xfId="3" applyFont="1" applyFill="1" applyBorder="1" applyAlignment="1">
      <alignment horizontal="center" vertical="center" wrapText="1"/>
    </xf>
    <xf numFmtId="0" fontId="37" fillId="4" borderId="12" xfId="3" applyFont="1" applyFill="1" applyBorder="1" applyAlignment="1">
      <alignment horizontal="center" vertical="center" wrapText="1"/>
    </xf>
    <xf numFmtId="0" fontId="39" fillId="3" borderId="1" xfId="3" applyFont="1" applyFill="1" applyBorder="1" applyAlignment="1">
      <alignment horizontal="left" vertical="center" wrapText="1"/>
    </xf>
    <xf numFmtId="164" fontId="39" fillId="0" borderId="1" xfId="3" applyNumberFormat="1" applyFont="1" applyBorder="1" applyAlignment="1">
      <alignment horizontal="left" vertical="center" wrapText="1"/>
    </xf>
    <xf numFmtId="0" fontId="8" fillId="6" borderId="3" xfId="3" applyFont="1" applyFill="1" applyBorder="1" applyAlignment="1">
      <alignment horizontal="center" vertical="center" wrapText="1"/>
    </xf>
    <xf numFmtId="0" fontId="8" fillId="6" borderId="15" xfId="3" applyFont="1" applyFill="1" applyBorder="1" applyAlignment="1">
      <alignment horizontal="center" vertical="center" wrapText="1"/>
    </xf>
    <xf numFmtId="0" fontId="7" fillId="4" borderId="1" xfId="1" applyFont="1" applyFill="1" applyBorder="1" applyAlignment="1" applyProtection="1">
      <alignment horizontal="center" vertical="center"/>
      <protection locked="0"/>
    </xf>
    <xf numFmtId="0" fontId="37" fillId="4" borderId="1" xfId="3" applyFont="1" applyFill="1" applyBorder="1" applyAlignment="1" applyProtection="1">
      <alignment horizontal="center" vertical="center" wrapText="1"/>
      <protection locked="0"/>
    </xf>
    <xf numFmtId="0" fontId="8" fillId="6" borderId="1" xfId="3" applyFont="1" applyFill="1" applyBorder="1" applyAlignment="1">
      <alignment horizontal="center" vertical="center" wrapText="1"/>
    </xf>
    <xf numFmtId="0" fontId="8" fillId="6" borderId="8" xfId="3" applyFont="1" applyFill="1" applyBorder="1" applyAlignment="1">
      <alignment horizontal="center" vertical="center" wrapText="1"/>
    </xf>
    <xf numFmtId="0" fontId="8" fillId="6" borderId="6" xfId="3" applyFont="1" applyFill="1" applyBorder="1" applyAlignment="1">
      <alignment horizontal="center" vertical="center" wrapText="1"/>
    </xf>
    <xf numFmtId="0" fontId="8" fillId="6" borderId="9" xfId="3" applyFont="1" applyFill="1" applyBorder="1" applyAlignment="1">
      <alignment horizontal="center" vertical="center" wrapText="1"/>
    </xf>
    <xf numFmtId="0" fontId="8" fillId="6" borderId="13" xfId="3" applyFont="1" applyFill="1" applyBorder="1" applyAlignment="1">
      <alignment horizontal="center" vertical="center" wrapText="1"/>
    </xf>
    <xf numFmtId="0" fontId="8" fillId="6" borderId="0" xfId="3" applyFont="1" applyFill="1" applyAlignment="1">
      <alignment horizontal="center" vertical="center" wrapText="1"/>
    </xf>
    <xf numFmtId="0" fontId="8" fillId="6" borderId="14" xfId="3" applyFont="1" applyFill="1" applyBorder="1" applyAlignment="1">
      <alignment horizontal="center" vertical="center" wrapText="1"/>
    </xf>
    <xf numFmtId="0" fontId="8" fillId="6" borderId="10" xfId="3" applyFont="1" applyFill="1" applyBorder="1" applyAlignment="1">
      <alignment horizontal="center" vertical="center" wrapText="1"/>
    </xf>
    <xf numFmtId="0" fontId="8" fillId="6" borderId="11" xfId="3" applyFont="1" applyFill="1" applyBorder="1" applyAlignment="1">
      <alignment horizontal="center" vertical="center" wrapText="1"/>
    </xf>
    <xf numFmtId="0" fontId="8" fillId="6" borderId="12" xfId="3" applyFont="1" applyFill="1" applyBorder="1" applyAlignment="1">
      <alignment horizontal="center" vertical="center" wrapText="1"/>
    </xf>
    <xf numFmtId="0" fontId="41" fillId="0" borderId="8" xfId="3" applyFont="1" applyBorder="1" applyAlignment="1">
      <alignment horizontal="center" vertical="center" wrapText="1"/>
    </xf>
    <xf numFmtId="0" fontId="42" fillId="0" borderId="6" xfId="3" applyFont="1" applyBorder="1" applyAlignment="1">
      <alignment horizontal="center" vertical="center" wrapText="1"/>
    </xf>
    <xf numFmtId="0" fontId="42" fillId="0" borderId="13" xfId="3" applyFont="1" applyBorder="1" applyAlignment="1">
      <alignment horizontal="center" vertical="center" wrapText="1"/>
    </xf>
    <xf numFmtId="0" fontId="42" fillId="0" borderId="0" xfId="3" applyFont="1" applyAlignment="1">
      <alignment horizontal="center" vertical="center" wrapText="1"/>
    </xf>
    <xf numFmtId="0" fontId="42" fillId="0" borderId="10" xfId="3" applyFont="1" applyBorder="1" applyAlignment="1">
      <alignment horizontal="center" vertical="center" wrapText="1"/>
    </xf>
    <xf numFmtId="0" fontId="42" fillId="0" borderId="11" xfId="3" applyFont="1" applyBorder="1" applyAlignment="1">
      <alignment horizontal="center" vertical="center" wrapText="1"/>
    </xf>
    <xf numFmtId="164" fontId="39" fillId="3" borderId="1" xfId="3" applyNumberFormat="1" applyFont="1" applyFill="1" applyBorder="1" applyAlignment="1">
      <alignment horizontal="left" vertical="center" wrapText="1"/>
    </xf>
    <xf numFmtId="0" fontId="2" fillId="4" borderId="3" xfId="3" applyFill="1" applyBorder="1" applyAlignment="1" applyProtection="1">
      <alignment horizontal="center" vertical="center" wrapText="1"/>
      <protection locked="0" hidden="1"/>
    </xf>
    <xf numFmtId="0" fontId="2" fillId="4" borderId="15" xfId="3" applyFill="1" applyBorder="1" applyAlignment="1" applyProtection="1">
      <alignment horizontal="center" vertical="center" wrapText="1"/>
      <protection locked="0" hidden="1"/>
    </xf>
    <xf numFmtId="164" fontId="39" fillId="3" borderId="7" xfId="3" applyNumberFormat="1" applyFont="1" applyFill="1" applyBorder="1" applyAlignment="1">
      <alignment horizontal="left" vertical="center" wrapText="1"/>
    </xf>
    <xf numFmtId="164" fontId="40" fillId="3" borderId="4" xfId="3" applyNumberFormat="1" applyFont="1" applyFill="1" applyBorder="1" applyAlignment="1">
      <alignment horizontal="left" vertical="center" wrapText="1"/>
    </xf>
    <xf numFmtId="164" fontId="40" fillId="3" borderId="5" xfId="3" applyNumberFormat="1" applyFont="1" applyFill="1" applyBorder="1" applyAlignment="1">
      <alignment horizontal="left" vertical="center" wrapText="1"/>
    </xf>
    <xf numFmtId="0" fontId="6" fillId="4" borderId="1" xfId="3" applyFont="1" applyFill="1" applyBorder="1" applyAlignment="1" applyProtection="1">
      <alignment horizontal="center" vertical="center" wrapText="1"/>
      <protection locked="0"/>
    </xf>
    <xf numFmtId="0" fontId="8" fillId="15" borderId="7" xfId="2" applyFont="1" applyFill="1" applyBorder="1" applyAlignment="1">
      <alignment horizontal="center" vertical="center"/>
    </xf>
    <xf numFmtId="0" fontId="8" fillId="15" borderId="4" xfId="2" applyFont="1" applyFill="1" applyBorder="1" applyAlignment="1">
      <alignment horizontal="center" vertical="center"/>
    </xf>
    <xf numFmtId="0" fontId="8" fillId="15" borderId="5" xfId="2" applyFont="1" applyFill="1" applyBorder="1" applyAlignment="1">
      <alignment horizontal="center" vertical="center"/>
    </xf>
    <xf numFmtId="165" fontId="43" fillId="3" borderId="0" xfId="3" applyNumberFormat="1" applyFont="1" applyFill="1" applyAlignment="1">
      <alignment horizontal="center" vertical="center" wrapText="1"/>
    </xf>
    <xf numFmtId="0" fontId="43" fillId="3" borderId="0" xfId="3" applyFont="1" applyFill="1" applyAlignment="1">
      <alignment horizontal="justify" vertical="center" wrapText="1"/>
    </xf>
    <xf numFmtId="165" fontId="43" fillId="3" borderId="6" xfId="3" applyNumberFormat="1" applyFont="1" applyFill="1" applyBorder="1" applyAlignment="1" applyProtection="1">
      <alignment horizontal="left" vertical="center" wrapText="1"/>
      <protection locked="0"/>
    </xf>
    <xf numFmtId="0" fontId="54" fillId="3" borderId="1" xfId="3" applyFont="1" applyFill="1" applyBorder="1" applyAlignment="1" applyProtection="1">
      <alignment horizontal="left" vertical="center" wrapText="1"/>
      <protection locked="0"/>
    </xf>
    <xf numFmtId="0" fontId="7" fillId="6" borderId="1" xfId="3" applyFont="1" applyFill="1" applyBorder="1" applyAlignment="1">
      <alignment horizontal="center" vertical="center" wrapText="1"/>
    </xf>
    <xf numFmtId="0" fontId="49" fillId="12" borderId="0" xfId="0" applyFont="1" applyFill="1" applyAlignment="1">
      <alignment horizontal="center" vertical="center" wrapText="1" readingOrder="1"/>
    </xf>
    <xf numFmtId="165" fontId="46" fillId="13" borderId="8" xfId="3" applyNumberFormat="1" applyFont="1" applyFill="1" applyBorder="1" applyAlignment="1" applyProtection="1">
      <alignment horizontal="center" vertical="center" wrapText="1"/>
      <protection locked="0"/>
    </xf>
    <xf numFmtId="165" fontId="46" fillId="13" borderId="6" xfId="3" applyNumberFormat="1" applyFont="1" applyFill="1" applyBorder="1" applyAlignment="1" applyProtection="1">
      <alignment horizontal="center" vertical="center" wrapText="1"/>
      <protection locked="0"/>
    </xf>
    <xf numFmtId="165" fontId="46" fillId="13" borderId="9" xfId="3" applyNumberFormat="1" applyFont="1" applyFill="1" applyBorder="1" applyAlignment="1" applyProtection="1">
      <alignment horizontal="center" vertical="center" wrapText="1"/>
      <protection locked="0"/>
    </xf>
    <xf numFmtId="165" fontId="46" fillId="13" borderId="13" xfId="3" applyNumberFormat="1" applyFont="1" applyFill="1" applyBorder="1" applyAlignment="1" applyProtection="1">
      <alignment horizontal="center" vertical="center" wrapText="1"/>
      <protection locked="0"/>
    </xf>
    <xf numFmtId="165" fontId="46" fillId="13" borderId="0" xfId="3" applyNumberFormat="1" applyFont="1" applyFill="1" applyAlignment="1" applyProtection="1">
      <alignment horizontal="center" vertical="center" wrapText="1"/>
      <protection locked="0"/>
    </xf>
    <xf numFmtId="165" fontId="46" fillId="13" borderId="14" xfId="3" applyNumberFormat="1" applyFont="1" applyFill="1" applyBorder="1" applyAlignment="1" applyProtection="1">
      <alignment horizontal="center" vertical="center" wrapText="1"/>
      <protection locked="0"/>
    </xf>
    <xf numFmtId="165" fontId="46" fillId="13" borderId="10" xfId="3" applyNumberFormat="1" applyFont="1" applyFill="1" applyBorder="1" applyAlignment="1" applyProtection="1">
      <alignment horizontal="center" vertical="center" wrapText="1"/>
      <protection locked="0"/>
    </xf>
    <xf numFmtId="165" fontId="46" fillId="13" borderId="11" xfId="3" applyNumberFormat="1" applyFont="1" applyFill="1" applyBorder="1" applyAlignment="1" applyProtection="1">
      <alignment horizontal="center" vertical="center" wrapText="1"/>
      <protection locked="0"/>
    </xf>
    <xf numFmtId="165" fontId="46" fillId="13" borderId="12" xfId="3" applyNumberFormat="1" applyFont="1" applyFill="1" applyBorder="1" applyAlignment="1" applyProtection="1">
      <alignment horizontal="center" vertical="center" wrapText="1"/>
      <protection locked="0"/>
    </xf>
    <xf numFmtId="0" fontId="51" fillId="6" borderId="3" xfId="3" applyFont="1" applyFill="1" applyBorder="1" applyAlignment="1">
      <alignment horizontal="left" vertical="center" wrapText="1"/>
    </xf>
    <xf numFmtId="0" fontId="51" fillId="6" borderId="15" xfId="3" applyFont="1" applyFill="1" applyBorder="1" applyAlignment="1">
      <alignment horizontal="left" vertical="center" wrapText="1"/>
    </xf>
    <xf numFmtId="0" fontId="53" fillId="4" borderId="8" xfId="3" applyFont="1" applyFill="1" applyBorder="1" applyAlignment="1" applyProtection="1">
      <alignment horizontal="center" vertical="center" wrapText="1"/>
      <protection locked="0"/>
    </xf>
    <xf numFmtId="0" fontId="53" fillId="4" borderId="6" xfId="3" applyFont="1" applyFill="1" applyBorder="1" applyAlignment="1" applyProtection="1">
      <alignment horizontal="center" vertical="center" wrapText="1"/>
      <protection locked="0"/>
    </xf>
    <xf numFmtId="0" fontId="53" fillId="4" borderId="9" xfId="3" applyFont="1" applyFill="1" applyBorder="1" applyAlignment="1" applyProtection="1">
      <alignment horizontal="center" vertical="center" wrapText="1"/>
      <protection locked="0"/>
    </xf>
    <xf numFmtId="0" fontId="53" fillId="4" borderId="10" xfId="3" applyFont="1" applyFill="1" applyBorder="1" applyAlignment="1" applyProtection="1">
      <alignment horizontal="center" vertical="center" wrapText="1"/>
      <protection locked="0"/>
    </xf>
    <xf numFmtId="0" fontId="53" fillId="4" borderId="11" xfId="3" applyFont="1" applyFill="1" applyBorder="1" applyAlignment="1" applyProtection="1">
      <alignment horizontal="center" vertical="center" wrapText="1"/>
      <protection locked="0"/>
    </xf>
    <xf numFmtId="0" fontId="53" fillId="4" borderId="12" xfId="3" applyFont="1" applyFill="1" applyBorder="1" applyAlignment="1" applyProtection="1">
      <alignment horizontal="center" vertical="center" wrapText="1"/>
      <protection locked="0"/>
    </xf>
    <xf numFmtId="0" fontId="55" fillId="11" borderId="1" xfId="3" applyFont="1" applyFill="1" applyBorder="1" applyAlignment="1">
      <alignment horizontal="center" vertical="center" wrapText="1"/>
    </xf>
    <xf numFmtId="0" fontId="53" fillId="0" borderId="8" xfId="3" applyFont="1" applyBorder="1" applyAlignment="1" applyProtection="1">
      <alignment horizontal="justify" vertical="center" wrapText="1"/>
      <protection locked="0"/>
    </xf>
    <xf numFmtId="0" fontId="53" fillId="0" borderId="6" xfId="3" applyFont="1" applyBorder="1" applyAlignment="1" applyProtection="1">
      <alignment horizontal="justify" vertical="center" wrapText="1"/>
      <protection locked="0"/>
    </xf>
    <xf numFmtId="0" fontId="53" fillId="0" borderId="9" xfId="3" applyFont="1" applyBorder="1" applyAlignment="1" applyProtection="1">
      <alignment horizontal="justify" vertical="center" wrapText="1"/>
      <protection locked="0"/>
    </xf>
    <xf numFmtId="0" fontId="53" fillId="0" borderId="13" xfId="3" applyFont="1" applyBorder="1" applyAlignment="1" applyProtection="1">
      <alignment horizontal="justify" vertical="center" wrapText="1"/>
      <protection locked="0"/>
    </xf>
    <xf numFmtId="0" fontId="53" fillId="0" borderId="0" xfId="3" applyFont="1" applyAlignment="1" applyProtection="1">
      <alignment horizontal="justify" vertical="center" wrapText="1"/>
      <protection locked="0"/>
    </xf>
    <xf numFmtId="0" fontId="53" fillId="0" borderId="14" xfId="3" applyFont="1" applyBorder="1" applyAlignment="1" applyProtection="1">
      <alignment horizontal="justify" vertical="center" wrapText="1"/>
      <protection locked="0"/>
    </xf>
    <xf numFmtId="0" fontId="53" fillId="0" borderId="10" xfId="3" applyFont="1" applyBorder="1" applyAlignment="1" applyProtection="1">
      <alignment horizontal="justify" vertical="center" wrapText="1"/>
      <protection locked="0"/>
    </xf>
    <xf numFmtId="0" fontId="53" fillId="0" borderId="11" xfId="3" applyFont="1" applyBorder="1" applyAlignment="1" applyProtection="1">
      <alignment horizontal="justify" vertical="center" wrapText="1"/>
      <protection locked="0"/>
    </xf>
    <xf numFmtId="0" fontId="53" fillId="0" borderId="12" xfId="3" applyFont="1" applyBorder="1" applyAlignment="1" applyProtection="1">
      <alignment horizontal="justify" vertical="center" wrapText="1"/>
      <protection locked="0"/>
    </xf>
    <xf numFmtId="0" fontId="51" fillId="6" borderId="1" xfId="3" applyFont="1" applyFill="1" applyBorder="1" applyAlignment="1">
      <alignment horizontal="center" vertical="center" wrapText="1"/>
    </xf>
    <xf numFmtId="0" fontId="51" fillId="6" borderId="7" xfId="3" applyFont="1" applyFill="1" applyBorder="1" applyAlignment="1">
      <alignment horizontal="center" vertical="center" wrapText="1"/>
    </xf>
    <xf numFmtId="0" fontId="51" fillId="6" borderId="8" xfId="3" applyFont="1" applyFill="1" applyBorder="1" applyAlignment="1">
      <alignment horizontal="center" vertical="center" wrapText="1"/>
    </xf>
    <xf numFmtId="0" fontId="51" fillId="6" borderId="6" xfId="3" applyFont="1" applyFill="1" applyBorder="1" applyAlignment="1">
      <alignment horizontal="center" vertical="center" wrapText="1"/>
    </xf>
    <xf numFmtId="0" fontId="51" fillId="6" borderId="9" xfId="3" applyFont="1" applyFill="1" applyBorder="1" applyAlignment="1">
      <alignment horizontal="center" vertical="center" wrapText="1"/>
    </xf>
    <xf numFmtId="0" fontId="51" fillId="6" borderId="13" xfId="3" applyFont="1" applyFill="1" applyBorder="1" applyAlignment="1">
      <alignment horizontal="center" vertical="center" wrapText="1"/>
    </xf>
    <xf numFmtId="0" fontId="51" fillId="6" borderId="0" xfId="3" applyFont="1" applyFill="1" applyAlignment="1">
      <alignment horizontal="center" vertical="center" wrapText="1"/>
    </xf>
    <xf numFmtId="0" fontId="51" fillId="6" borderId="14" xfId="3" applyFont="1" applyFill="1" applyBorder="1" applyAlignment="1">
      <alignment horizontal="center" vertical="center" wrapText="1"/>
    </xf>
    <xf numFmtId="0" fontId="51" fillId="6" borderId="10" xfId="3" applyFont="1" applyFill="1" applyBorder="1" applyAlignment="1">
      <alignment horizontal="center" vertical="center" wrapText="1"/>
    </xf>
    <xf numFmtId="0" fontId="51" fillId="6" borderId="11" xfId="3" applyFont="1" applyFill="1" applyBorder="1" applyAlignment="1">
      <alignment horizontal="center" vertical="center" wrapText="1"/>
    </xf>
    <xf numFmtId="0" fontId="51" fillId="6" borderId="12" xfId="3" applyFont="1" applyFill="1" applyBorder="1" applyAlignment="1">
      <alignment horizontal="center" vertical="center" wrapText="1"/>
    </xf>
    <xf numFmtId="0" fontId="45" fillId="11" borderId="7" xfId="3" applyFont="1" applyFill="1" applyBorder="1" applyAlignment="1">
      <alignment horizontal="center" vertical="center" wrapText="1"/>
    </xf>
    <xf numFmtId="0" fontId="45" fillId="11" borderId="4" xfId="3" applyFont="1" applyFill="1" applyBorder="1" applyAlignment="1">
      <alignment horizontal="center" vertical="center" wrapText="1"/>
    </xf>
    <xf numFmtId="0" fontId="45" fillId="11" borderId="5" xfId="3" applyFont="1" applyFill="1" applyBorder="1" applyAlignment="1">
      <alignment horizontal="center" vertical="center" wrapText="1"/>
    </xf>
    <xf numFmtId="165" fontId="46" fillId="3" borderId="7" xfId="3" applyNumberFormat="1" applyFont="1" applyFill="1" applyBorder="1" applyAlignment="1" applyProtection="1">
      <alignment horizontal="center" vertical="center" wrapText="1"/>
      <protection hidden="1"/>
    </xf>
    <xf numFmtId="165" fontId="46" fillId="3" borderId="4" xfId="3" applyNumberFormat="1" applyFont="1" applyFill="1" applyBorder="1" applyAlignment="1" applyProtection="1">
      <alignment horizontal="center" vertical="center" wrapText="1"/>
      <protection hidden="1"/>
    </xf>
    <xf numFmtId="0" fontId="51" fillId="5" borderId="7" xfId="3" applyFont="1" applyFill="1" applyBorder="1" applyAlignment="1">
      <alignment horizontal="center" vertical="center" wrapText="1"/>
    </xf>
    <xf numFmtId="0" fontId="51" fillId="5" borderId="5" xfId="3" applyFont="1" applyFill="1" applyBorder="1" applyAlignment="1">
      <alignment horizontal="center" vertical="center" wrapText="1"/>
    </xf>
    <xf numFmtId="0" fontId="46" fillId="13" borderId="8" xfId="3" applyFont="1" applyFill="1" applyBorder="1" applyAlignment="1">
      <alignment horizontal="center" vertical="center" wrapText="1"/>
    </xf>
    <xf numFmtId="0" fontId="46" fillId="13" borderId="6" xfId="3" applyFont="1" applyFill="1" applyBorder="1" applyAlignment="1">
      <alignment horizontal="center" vertical="center" wrapText="1"/>
    </xf>
    <xf numFmtId="0" fontId="46" fillId="13" borderId="9" xfId="3" applyFont="1" applyFill="1" applyBorder="1" applyAlignment="1">
      <alignment horizontal="center" vertical="center" wrapText="1"/>
    </xf>
    <xf numFmtId="0" fontId="46" fillId="13" borderId="13" xfId="3" applyFont="1" applyFill="1" applyBorder="1" applyAlignment="1">
      <alignment horizontal="center" vertical="center" wrapText="1"/>
    </xf>
    <xf numFmtId="0" fontId="46" fillId="13" borderId="0" xfId="3" applyFont="1" applyFill="1" applyAlignment="1">
      <alignment horizontal="center" vertical="center" wrapText="1"/>
    </xf>
    <xf numFmtId="0" fontId="46" fillId="13" borderId="14" xfId="3" applyFont="1" applyFill="1" applyBorder="1" applyAlignment="1">
      <alignment horizontal="center" vertical="center" wrapText="1"/>
    </xf>
    <xf numFmtId="0" fontId="46" fillId="13" borderId="10" xfId="3" applyFont="1" applyFill="1" applyBorder="1" applyAlignment="1">
      <alignment horizontal="center" vertical="center" wrapText="1"/>
    </xf>
    <xf numFmtId="0" fontId="46" fillId="13" borderId="11" xfId="3" applyFont="1" applyFill="1" applyBorder="1" applyAlignment="1">
      <alignment horizontal="center" vertical="center" wrapText="1"/>
    </xf>
    <xf numFmtId="0" fontId="46" fillId="13" borderId="12" xfId="3" applyFont="1" applyFill="1" applyBorder="1" applyAlignment="1">
      <alignment horizontal="center" vertical="center" wrapText="1"/>
    </xf>
    <xf numFmtId="0" fontId="60" fillId="4" borderId="1" xfId="1" applyFont="1" applyFill="1" applyBorder="1" applyAlignment="1" applyProtection="1">
      <alignment horizontal="center" vertical="center"/>
      <protection locked="0"/>
    </xf>
    <xf numFmtId="0" fontId="52" fillId="11" borderId="1" xfId="3" applyFont="1" applyFill="1" applyBorder="1" applyAlignment="1">
      <alignment horizontal="center" vertical="center" wrapText="1"/>
    </xf>
    <xf numFmtId="164" fontId="54" fillId="3" borderId="1" xfId="3" applyNumberFormat="1" applyFont="1" applyFill="1" applyBorder="1" applyAlignment="1" applyProtection="1">
      <alignment horizontal="left" vertical="center" wrapText="1"/>
      <protection locked="0"/>
    </xf>
    <xf numFmtId="0" fontId="54" fillId="14" borderId="7" xfId="3" applyFont="1" applyFill="1" applyBorder="1" applyAlignment="1">
      <alignment horizontal="center" vertical="center" wrapText="1"/>
    </xf>
    <xf numFmtId="0" fontId="54" fillId="14" borderId="4" xfId="3" applyFont="1" applyFill="1" applyBorder="1" applyAlignment="1">
      <alignment horizontal="center" vertical="center" wrapText="1"/>
    </xf>
    <xf numFmtId="0" fontId="54" fillId="14" borderId="5" xfId="3" applyFont="1" applyFill="1" applyBorder="1" applyAlignment="1">
      <alignment horizontal="center" vertical="center" wrapText="1"/>
    </xf>
    <xf numFmtId="0" fontId="51" fillId="14" borderId="8" xfId="3" applyFont="1" applyFill="1" applyBorder="1" applyAlignment="1">
      <alignment horizontal="center" vertical="center" wrapText="1"/>
    </xf>
    <xf numFmtId="0" fontId="51" fillId="14" borderId="6" xfId="3" applyFont="1" applyFill="1" applyBorder="1" applyAlignment="1">
      <alignment horizontal="center" vertical="center" wrapText="1"/>
    </xf>
    <xf numFmtId="0" fontId="51" fillId="14" borderId="9" xfId="3" applyFont="1" applyFill="1" applyBorder="1" applyAlignment="1">
      <alignment horizontal="center" vertical="center" wrapText="1"/>
    </xf>
    <xf numFmtId="0" fontId="51" fillId="14" borderId="13" xfId="3" applyFont="1" applyFill="1" applyBorder="1" applyAlignment="1">
      <alignment horizontal="center" vertical="center" wrapText="1"/>
    </xf>
    <xf numFmtId="0" fontId="51" fillId="14" borderId="0" xfId="3" applyFont="1" applyFill="1" applyAlignment="1">
      <alignment horizontal="center" vertical="center" wrapText="1"/>
    </xf>
    <xf numFmtId="0" fontId="51" fillId="14" borderId="14" xfId="3" applyFont="1" applyFill="1" applyBorder="1" applyAlignment="1">
      <alignment horizontal="center" vertical="center" wrapText="1"/>
    </xf>
    <xf numFmtId="0" fontId="51" fillId="14" borderId="10" xfId="3" applyFont="1" applyFill="1" applyBorder="1" applyAlignment="1">
      <alignment horizontal="center" vertical="center" wrapText="1"/>
    </xf>
    <xf numFmtId="0" fontId="51" fillId="14" borderId="11" xfId="3" applyFont="1" applyFill="1" applyBorder="1" applyAlignment="1">
      <alignment horizontal="center" vertical="center" wrapText="1"/>
    </xf>
    <xf numFmtId="0" fontId="51" fillId="14" borderId="12" xfId="3" applyFont="1" applyFill="1" applyBorder="1" applyAlignment="1">
      <alignment horizontal="center" vertical="center" wrapText="1"/>
    </xf>
    <xf numFmtId="164" fontId="54" fillId="3" borderId="8" xfId="3" applyNumberFormat="1" applyFont="1" applyFill="1" applyBorder="1" applyAlignment="1" applyProtection="1">
      <alignment horizontal="center" vertical="center" wrapText="1"/>
      <protection locked="0"/>
    </xf>
    <xf numFmtId="164" fontId="54" fillId="3" borderId="6" xfId="3" applyNumberFormat="1" applyFont="1" applyFill="1" applyBorder="1" applyAlignment="1" applyProtection="1">
      <alignment horizontal="center" vertical="center" wrapText="1"/>
      <protection locked="0"/>
    </xf>
    <xf numFmtId="164" fontId="54" fillId="3" borderId="9" xfId="3" applyNumberFormat="1" applyFont="1" applyFill="1" applyBorder="1" applyAlignment="1" applyProtection="1">
      <alignment horizontal="center" vertical="center" wrapText="1"/>
      <protection locked="0"/>
    </xf>
    <xf numFmtId="164" fontId="54" fillId="3" borderId="10" xfId="3" applyNumberFormat="1" applyFont="1" applyFill="1" applyBorder="1" applyAlignment="1" applyProtection="1">
      <alignment horizontal="center" vertical="center" wrapText="1"/>
      <protection locked="0"/>
    </xf>
    <xf numFmtId="164" fontId="54" fillId="3" borderId="11" xfId="3" applyNumberFormat="1" applyFont="1" applyFill="1" applyBorder="1" applyAlignment="1" applyProtection="1">
      <alignment horizontal="center" vertical="center" wrapText="1"/>
      <protection locked="0"/>
    </xf>
    <xf numFmtId="164" fontId="54" fillId="3" borderId="12" xfId="3" applyNumberFormat="1" applyFont="1" applyFill="1" applyBorder="1" applyAlignment="1" applyProtection="1">
      <alignment horizontal="center" vertical="center" wrapText="1"/>
      <protection locked="0"/>
    </xf>
    <xf numFmtId="0" fontId="50" fillId="11" borderId="7" xfId="3" applyFont="1" applyFill="1" applyBorder="1" applyAlignment="1">
      <alignment horizontal="center" vertical="center" wrapText="1"/>
    </xf>
    <xf numFmtId="0" fontId="50" fillId="11" borderId="4" xfId="3" applyFont="1" applyFill="1" applyBorder="1" applyAlignment="1">
      <alignment horizontal="center" vertical="center" wrapText="1"/>
    </xf>
    <xf numFmtId="0" fontId="50" fillId="11" borderId="5" xfId="3" applyFont="1" applyFill="1" applyBorder="1" applyAlignment="1">
      <alignment horizontal="center" vertical="center" wrapText="1"/>
    </xf>
    <xf numFmtId="0" fontId="46" fillId="3" borderId="7" xfId="3" applyFont="1" applyFill="1" applyBorder="1" applyAlignment="1" applyProtection="1">
      <alignment horizontal="center" vertical="center" wrapText="1"/>
      <protection hidden="1"/>
    </xf>
    <xf numFmtId="0" fontId="46" fillId="3" borderId="4" xfId="3" applyFont="1" applyFill="1" applyBorder="1" applyAlignment="1" applyProtection="1">
      <alignment horizontal="center" vertical="center" wrapText="1"/>
      <protection hidden="1"/>
    </xf>
    <xf numFmtId="0" fontId="46" fillId="3" borderId="1" xfId="3" applyFont="1" applyFill="1" applyBorder="1" applyAlignment="1" applyProtection="1">
      <alignment horizontal="center" vertical="center" wrapText="1"/>
      <protection hidden="1"/>
    </xf>
    <xf numFmtId="0" fontId="46" fillId="3" borderId="8" xfId="3" applyFont="1" applyFill="1" applyBorder="1" applyAlignment="1">
      <alignment horizontal="center" vertical="center"/>
    </xf>
    <xf numFmtId="0" fontId="46" fillId="3" borderId="6" xfId="3" applyFont="1" applyFill="1" applyBorder="1" applyAlignment="1">
      <alignment horizontal="center" vertical="center"/>
    </xf>
    <xf numFmtId="0" fontId="46" fillId="3" borderId="9" xfId="3" applyFont="1" applyFill="1" applyBorder="1" applyAlignment="1">
      <alignment horizontal="center" vertical="center"/>
    </xf>
    <xf numFmtId="0" fontId="46" fillId="3" borderId="13" xfId="3" applyFont="1" applyFill="1" applyBorder="1" applyAlignment="1">
      <alignment horizontal="center" vertical="center"/>
    </xf>
    <xf numFmtId="0" fontId="46" fillId="3" borderId="0" xfId="3" applyFont="1" applyFill="1" applyAlignment="1">
      <alignment horizontal="center" vertical="center"/>
    </xf>
    <xf numFmtId="0" fontId="46" fillId="3" borderId="14" xfId="3" applyFont="1" applyFill="1" applyBorder="1" applyAlignment="1">
      <alignment horizontal="center" vertical="center"/>
    </xf>
    <xf numFmtId="0" fontId="46" fillId="3" borderId="10" xfId="3" applyFont="1" applyFill="1" applyBorder="1" applyAlignment="1">
      <alignment horizontal="center" vertical="center"/>
    </xf>
    <xf numFmtId="0" fontId="46" fillId="3" borderId="11" xfId="3" applyFont="1" applyFill="1" applyBorder="1" applyAlignment="1">
      <alignment horizontal="center" vertical="center"/>
    </xf>
    <xf numFmtId="0" fontId="46" fillId="3" borderId="12" xfId="3" applyFont="1" applyFill="1" applyBorder="1" applyAlignment="1">
      <alignment horizontal="center" vertical="center"/>
    </xf>
    <xf numFmtId="0" fontId="7" fillId="6" borderId="7" xfId="3" applyFont="1" applyFill="1" applyBorder="1" applyAlignment="1">
      <alignment horizontal="center" vertical="center" wrapText="1"/>
    </xf>
    <xf numFmtId="0" fontId="7" fillId="6" borderId="4" xfId="3" applyFont="1" applyFill="1" applyBorder="1" applyAlignment="1">
      <alignment horizontal="center" vertical="center" wrapText="1"/>
    </xf>
    <xf numFmtId="0" fontId="43" fillId="3" borderId="7" xfId="3" applyFont="1" applyFill="1" applyBorder="1" applyAlignment="1">
      <alignment horizontal="center" vertical="center"/>
    </xf>
    <xf numFmtId="0" fontId="43" fillId="3" borderId="4" xfId="3" applyFont="1" applyFill="1" applyBorder="1" applyAlignment="1">
      <alignment horizontal="center" vertical="center"/>
    </xf>
    <xf numFmtId="0" fontId="7" fillId="6" borderId="5" xfId="3" applyFont="1" applyFill="1" applyBorder="1" applyAlignment="1">
      <alignment horizontal="center" vertical="center" wrapText="1"/>
    </xf>
    <xf numFmtId="0" fontId="52" fillId="11" borderId="8" xfId="3" applyFont="1" applyFill="1" applyBorder="1" applyAlignment="1">
      <alignment horizontal="center" vertical="center" wrapText="1"/>
    </xf>
    <xf numFmtId="0" fontId="52" fillId="11" borderId="6" xfId="3" applyFont="1" applyFill="1" applyBorder="1" applyAlignment="1">
      <alignment horizontal="center" vertical="center" wrapText="1"/>
    </xf>
    <xf numFmtId="0" fontId="52" fillId="11" borderId="9" xfId="3" applyFont="1" applyFill="1" applyBorder="1" applyAlignment="1">
      <alignment horizontal="center" vertical="center" wrapText="1"/>
    </xf>
    <xf numFmtId="0" fontId="52" fillId="11" borderId="7" xfId="3" applyFont="1" applyFill="1" applyBorder="1" applyAlignment="1">
      <alignment horizontal="center" vertical="center" wrapText="1"/>
    </xf>
    <xf numFmtId="0" fontId="52" fillId="11" borderId="4" xfId="3" applyFont="1" applyFill="1" applyBorder="1" applyAlignment="1">
      <alignment horizontal="center" vertical="center" wrapText="1"/>
    </xf>
    <xf numFmtId="0" fontId="52" fillId="11" borderId="5" xfId="3" applyFont="1" applyFill="1" applyBorder="1" applyAlignment="1">
      <alignment horizontal="center" vertical="center" wrapText="1"/>
    </xf>
    <xf numFmtId="0" fontId="51" fillId="12" borderId="7" xfId="3" applyFont="1" applyFill="1" applyBorder="1" applyAlignment="1">
      <alignment horizontal="center" vertical="center" wrapText="1"/>
    </xf>
    <xf numFmtId="0" fontId="51" fillId="12" borderId="4" xfId="3" applyFont="1" applyFill="1" applyBorder="1" applyAlignment="1">
      <alignment horizontal="center" vertical="center" wrapText="1"/>
    </xf>
    <xf numFmtId="0" fontId="51" fillId="12" borderId="5" xfId="3" applyFont="1" applyFill="1" applyBorder="1" applyAlignment="1">
      <alignment horizontal="center" vertical="center" wrapText="1"/>
    </xf>
    <xf numFmtId="0" fontId="51" fillId="6" borderId="5" xfId="3" applyFont="1" applyFill="1" applyBorder="1" applyAlignment="1">
      <alignment horizontal="center" vertical="center" wrapText="1"/>
    </xf>
    <xf numFmtId="0" fontId="51" fillId="14" borderId="7" xfId="3" applyFont="1" applyFill="1" applyBorder="1" applyAlignment="1">
      <alignment horizontal="center" vertical="center" wrapText="1"/>
    </xf>
    <xf numFmtId="0" fontId="51" fillId="14" borderId="4" xfId="3" applyFont="1" applyFill="1" applyBorder="1" applyAlignment="1">
      <alignment horizontal="center" vertical="center" wrapText="1"/>
    </xf>
    <xf numFmtId="0" fontId="51" fillId="14" borderId="5" xfId="3" applyFont="1" applyFill="1" applyBorder="1" applyAlignment="1">
      <alignment horizontal="center" vertical="center" wrapText="1"/>
    </xf>
    <xf numFmtId="0" fontId="51" fillId="14" borderId="1" xfId="3" applyFont="1" applyFill="1" applyBorder="1" applyAlignment="1">
      <alignment horizontal="center" vertical="center" wrapText="1"/>
    </xf>
    <xf numFmtId="0" fontId="54" fillId="14" borderId="10" xfId="3" applyFont="1" applyFill="1" applyBorder="1" applyAlignment="1" applyProtection="1">
      <alignment horizontal="center" vertical="center" wrapText="1"/>
      <protection hidden="1"/>
    </xf>
    <xf numFmtId="0" fontId="54" fillId="14" borderId="11" xfId="3" applyFont="1" applyFill="1" applyBorder="1" applyAlignment="1" applyProtection="1">
      <alignment horizontal="center" vertical="center" wrapText="1"/>
      <protection hidden="1"/>
    </xf>
    <xf numFmtId="0" fontId="54" fillId="14" borderId="12" xfId="3" applyFont="1" applyFill="1" applyBorder="1" applyAlignment="1" applyProtection="1">
      <alignment horizontal="center" vertical="center" wrapText="1"/>
      <protection hidden="1"/>
    </xf>
    <xf numFmtId="0" fontId="54" fillId="14" borderId="7" xfId="3" applyFont="1" applyFill="1" applyBorder="1" applyAlignment="1" applyProtection="1">
      <alignment horizontal="center" vertical="center" wrapText="1"/>
      <protection hidden="1"/>
    </xf>
    <xf numFmtId="0" fontId="54" fillId="14" borderId="4" xfId="3" applyFont="1" applyFill="1" applyBorder="1" applyAlignment="1" applyProtection="1">
      <alignment horizontal="center" vertical="center" wrapText="1"/>
      <protection hidden="1"/>
    </xf>
    <xf numFmtId="0" fontId="54" fillId="14" borderId="5" xfId="3" applyFont="1" applyFill="1" applyBorder="1" applyAlignment="1" applyProtection="1">
      <alignment horizontal="center" vertical="center" wrapText="1"/>
      <protection hidden="1"/>
    </xf>
    <xf numFmtId="0" fontId="61" fillId="14" borderId="1" xfId="3" applyFont="1" applyFill="1" applyBorder="1" applyAlignment="1">
      <alignment horizontal="center" vertical="center" wrapText="1"/>
    </xf>
    <xf numFmtId="0" fontId="62" fillId="14" borderId="8" xfId="3" applyFont="1" applyFill="1" applyBorder="1" applyAlignment="1">
      <alignment horizontal="center" vertical="center" wrapText="1"/>
    </xf>
    <xf numFmtId="0" fontId="62" fillId="14" borderId="6" xfId="3" applyFont="1" applyFill="1" applyBorder="1" applyAlignment="1">
      <alignment horizontal="center" vertical="center" wrapText="1"/>
    </xf>
    <xf numFmtId="0" fontId="62" fillId="14" borderId="9" xfId="3" applyFont="1" applyFill="1" applyBorder="1" applyAlignment="1">
      <alignment horizontal="center" vertical="center" wrapText="1"/>
    </xf>
    <xf numFmtId="0" fontId="62" fillId="14" borderId="13" xfId="3" applyFont="1" applyFill="1" applyBorder="1" applyAlignment="1">
      <alignment horizontal="center" vertical="center" wrapText="1"/>
    </xf>
    <xf numFmtId="0" fontId="62" fillId="14" borderId="0" xfId="3" applyFont="1" applyFill="1" applyAlignment="1">
      <alignment horizontal="center" vertical="center" wrapText="1"/>
    </xf>
    <xf numFmtId="0" fontId="62" fillId="14" borderId="14" xfId="3" applyFont="1" applyFill="1" applyBorder="1" applyAlignment="1">
      <alignment horizontal="center" vertical="center" wrapText="1"/>
    </xf>
    <xf numFmtId="0" fontId="62" fillId="14" borderId="10" xfId="3" applyFont="1" applyFill="1" applyBorder="1" applyAlignment="1">
      <alignment horizontal="center" vertical="center" wrapText="1"/>
    </xf>
    <xf numFmtId="0" fontId="62" fillId="14" borderId="11" xfId="3" applyFont="1" applyFill="1" applyBorder="1" applyAlignment="1">
      <alignment horizontal="center" vertical="center" wrapText="1"/>
    </xf>
    <xf numFmtId="0" fontId="62" fillId="14" borderId="12" xfId="3" applyFont="1" applyFill="1" applyBorder="1" applyAlignment="1">
      <alignment horizontal="center" vertical="center" wrapText="1"/>
    </xf>
    <xf numFmtId="0" fontId="46" fillId="13" borderId="8" xfId="3" applyFont="1" applyFill="1" applyBorder="1" applyAlignment="1" applyProtection="1">
      <alignment horizontal="center" vertical="center" wrapText="1"/>
      <protection locked="0"/>
    </xf>
    <xf numFmtId="0" fontId="46" fillId="13" borderId="6" xfId="3" applyFont="1" applyFill="1" applyBorder="1" applyAlignment="1" applyProtection="1">
      <alignment horizontal="center" vertical="center" wrapText="1"/>
      <protection locked="0"/>
    </xf>
    <xf numFmtId="0" fontId="46" fillId="13" borderId="9" xfId="3" applyFont="1" applyFill="1" applyBorder="1" applyAlignment="1" applyProtection="1">
      <alignment horizontal="center" vertical="center" wrapText="1"/>
      <protection locked="0"/>
    </xf>
    <xf numFmtId="0" fontId="46" fillId="13" borderId="13" xfId="3" applyFont="1" applyFill="1" applyBorder="1" applyAlignment="1" applyProtection="1">
      <alignment horizontal="center" vertical="center" wrapText="1"/>
      <protection locked="0"/>
    </xf>
    <xf numFmtId="0" fontId="46" fillId="13" borderId="0" xfId="3" applyFont="1" applyFill="1" applyAlignment="1" applyProtection="1">
      <alignment horizontal="center" vertical="center" wrapText="1"/>
      <protection locked="0"/>
    </xf>
    <xf numFmtId="0" fontId="46" fillId="13" borderId="14" xfId="3" applyFont="1" applyFill="1" applyBorder="1" applyAlignment="1" applyProtection="1">
      <alignment horizontal="center" vertical="center" wrapText="1"/>
      <protection locked="0"/>
    </xf>
    <xf numFmtId="0" fontId="46" fillId="13" borderId="10" xfId="3" applyFont="1" applyFill="1" applyBorder="1" applyAlignment="1" applyProtection="1">
      <alignment horizontal="center" vertical="center" wrapText="1"/>
      <protection locked="0"/>
    </xf>
    <xf numFmtId="0" fontId="46" fillId="13" borderId="11" xfId="3" applyFont="1" applyFill="1" applyBorder="1" applyAlignment="1" applyProtection="1">
      <alignment horizontal="center" vertical="center" wrapText="1"/>
      <protection locked="0"/>
    </xf>
    <xf numFmtId="0" fontId="46" fillId="13" borderId="12" xfId="3" applyFont="1" applyFill="1" applyBorder="1" applyAlignment="1" applyProtection="1">
      <alignment horizontal="center" vertical="center" wrapText="1"/>
      <protection locked="0"/>
    </xf>
    <xf numFmtId="0" fontId="11" fillId="0" borderId="1" xfId="2" applyFont="1" applyBorder="1" applyAlignment="1">
      <alignment horizontal="center" vertical="center" wrapText="1"/>
    </xf>
    <xf numFmtId="0" fontId="11" fillId="12" borderId="1" xfId="2" applyFont="1" applyFill="1" applyBorder="1" applyAlignment="1">
      <alignment horizontal="center" vertical="center" wrapText="1"/>
    </xf>
    <xf numFmtId="0" fontId="10" fillId="12" borderId="1" xfId="2" applyFont="1" applyFill="1" applyBorder="1" applyAlignment="1">
      <alignment horizontal="left" vertical="center" wrapText="1"/>
    </xf>
    <xf numFmtId="0" fontId="10" fillId="0" borderId="1" xfId="2" applyFont="1" applyBorder="1" applyAlignment="1">
      <alignment horizontal="left" vertical="center" wrapText="1"/>
    </xf>
    <xf numFmtId="0" fontId="2" fillId="4" borderId="1" xfId="0" applyFont="1" applyFill="1" applyBorder="1" applyAlignment="1">
      <alignment horizontal="center"/>
    </xf>
    <xf numFmtId="0" fontId="31" fillId="8" borderId="1" xfId="2" applyFont="1" applyFill="1" applyBorder="1" applyAlignment="1">
      <alignment horizontal="center" vertical="center"/>
    </xf>
    <xf numFmtId="0" fontId="8" fillId="16" borderId="1" xfId="2" applyFont="1" applyFill="1" applyBorder="1" applyAlignment="1">
      <alignment horizontal="center" vertical="center"/>
    </xf>
    <xf numFmtId="0" fontId="2" fillId="4" borderId="0" xfId="0" applyFont="1" applyFill="1" applyAlignment="1">
      <alignment horizontal="center"/>
    </xf>
    <xf numFmtId="0" fontId="11" fillId="12" borderId="3" xfId="2" applyFont="1" applyFill="1" applyBorder="1" applyAlignment="1">
      <alignment horizontal="center" vertical="center" wrapText="1"/>
    </xf>
    <xf numFmtId="0" fontId="11" fillId="12" borderId="2" xfId="2" applyFont="1" applyFill="1" applyBorder="1" applyAlignment="1">
      <alignment horizontal="center" vertical="center" wrapText="1"/>
    </xf>
    <xf numFmtId="0" fontId="11" fillId="12" borderId="15" xfId="2" applyFont="1" applyFill="1" applyBorder="1" applyAlignment="1">
      <alignment horizontal="center" vertical="center" wrapText="1"/>
    </xf>
    <xf numFmtId="0" fontId="10" fillId="12" borderId="3" xfId="2" applyFont="1" applyFill="1" applyBorder="1" applyAlignment="1">
      <alignment horizontal="left" vertical="center" wrapText="1"/>
    </xf>
    <xf numFmtId="0" fontId="10" fillId="12" borderId="2" xfId="2" applyFont="1" applyFill="1" applyBorder="1" applyAlignment="1">
      <alignment horizontal="left" vertical="center" wrapText="1"/>
    </xf>
    <xf numFmtId="0" fontId="10" fillId="12" borderId="15" xfId="2" applyFont="1" applyFill="1" applyBorder="1" applyAlignment="1">
      <alignment horizontal="left" vertical="center" wrapText="1"/>
    </xf>
    <xf numFmtId="0" fontId="14" fillId="12" borderId="1" xfId="2" applyFont="1" applyFill="1" applyBorder="1" applyAlignment="1">
      <alignment horizontal="center" vertical="center" wrapText="1"/>
    </xf>
    <xf numFmtId="0" fontId="32" fillId="2" borderId="7" xfId="4" applyFont="1" applyFill="1" applyBorder="1" applyAlignment="1">
      <alignment horizontal="center" vertical="center"/>
    </xf>
    <xf numFmtId="0" fontId="32" fillId="2" borderId="4" xfId="4" applyFont="1" applyFill="1" applyBorder="1" applyAlignment="1">
      <alignment horizontal="center" vertical="center"/>
    </xf>
    <xf numFmtId="0" fontId="32" fillId="2" borderId="5" xfId="4" applyFont="1" applyFill="1" applyBorder="1" applyAlignment="1">
      <alignment horizontal="center" vertical="center"/>
    </xf>
    <xf numFmtId="0" fontId="20" fillId="8" borderId="1"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15" xfId="0" applyFont="1" applyFill="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Normal 3 2" xfId="4" xr:uid="{C94DBBA3-1A93-4BB1-894E-5B506F4DDC4B}"/>
    <cellStyle name="Normal_formato base" xfId="3" xr:uid="{00000000-0005-0000-0000-000003000000}"/>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2914650</xdr:colOff>
      <xdr:row>1</xdr:row>
      <xdr:rowOff>47031</xdr:rowOff>
    </xdr:from>
    <xdr:to>
      <xdr:col>11</xdr:col>
      <xdr:colOff>3486150</xdr:colOff>
      <xdr:row>3</xdr:row>
      <xdr:rowOff>247651</xdr:rowOff>
    </xdr:to>
    <xdr:pic>
      <xdr:nvPicPr>
        <xdr:cNvPr id="2" name="1 Imagen" descr="image_gallery.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l="32840" t="4205" r="33580" b="7172"/>
        <a:stretch>
          <a:fillRect/>
        </a:stretch>
      </xdr:blipFill>
      <xdr:spPr bwMode="auto">
        <a:xfrm>
          <a:off x="25107900" y="151806"/>
          <a:ext cx="571500" cy="810220"/>
        </a:xfrm>
        <a:prstGeom prst="rect">
          <a:avLst/>
        </a:prstGeom>
        <a:noFill/>
        <a:ln w="9525">
          <a:noFill/>
          <a:miter lim="800000"/>
          <a:headEnd/>
          <a:tailEnd/>
        </a:ln>
      </xdr:spPr>
    </xdr:pic>
    <xdr:clientData/>
  </xdr:twoCellAnchor>
  <xdr:twoCellAnchor editAs="oneCell">
    <xdr:from>
      <xdr:col>0</xdr:col>
      <xdr:colOff>171450</xdr:colOff>
      <xdr:row>1</xdr:row>
      <xdr:rowOff>76200</xdr:rowOff>
    </xdr:from>
    <xdr:to>
      <xdr:col>0</xdr:col>
      <xdr:colOff>2152650</xdr:colOff>
      <xdr:row>3</xdr:row>
      <xdr:rowOff>190500</xdr:rowOff>
    </xdr:to>
    <xdr:pic>
      <xdr:nvPicPr>
        <xdr:cNvPr id="3" name="2 Imagen" descr="http://www.trabajo.gob.ec/wp-content/uploads/logo-290x96.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71450" y="180975"/>
          <a:ext cx="1981200" cy="723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1285867</xdr:colOff>
      <xdr:row>1</xdr:row>
      <xdr:rowOff>142873</xdr:rowOff>
    </xdr:from>
    <xdr:to>
      <xdr:col>19</xdr:col>
      <xdr:colOff>1700205</xdr:colOff>
      <xdr:row>3</xdr:row>
      <xdr:rowOff>214311</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srcRect l="15345" t="57415" r="3340" b="15918"/>
        <a:stretch/>
      </xdr:blipFill>
      <xdr:spPr bwMode="auto">
        <a:xfrm>
          <a:off x="31480117" y="238123"/>
          <a:ext cx="4033838" cy="69056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432"/>
  <sheetViews>
    <sheetView view="pageBreakPreview" topLeftCell="H27" zoomScale="80" zoomScaleNormal="60" zoomScaleSheetLayoutView="80" workbookViewId="0">
      <selection activeCell="J38" sqref="J38"/>
    </sheetView>
  </sheetViews>
  <sheetFormatPr baseColWidth="10" defaultColWidth="0" defaultRowHeight="15" customHeight="1" zeroHeight="1" x14ac:dyDescent="0.2"/>
  <cols>
    <col min="1" max="1" width="54.7109375" style="4" customWidth="1"/>
    <col min="2" max="2" width="12" style="4" customWidth="1"/>
    <col min="3" max="3" width="17.7109375" style="4" customWidth="1"/>
    <col min="4" max="4" width="13.7109375" style="4" customWidth="1"/>
    <col min="5" max="5" width="25.140625" style="4" customWidth="1"/>
    <col min="6" max="6" width="24.42578125" style="4" customWidth="1"/>
    <col min="7" max="7" width="18.5703125" style="4" customWidth="1"/>
    <col min="8" max="8" width="60.42578125" style="4" customWidth="1"/>
    <col min="9" max="9" width="27.140625" style="4" customWidth="1"/>
    <col min="10" max="10" width="37.140625" style="4" customWidth="1"/>
    <col min="11" max="11" width="41.85546875" style="4" customWidth="1"/>
    <col min="12" max="12" width="58.7109375" style="4" customWidth="1"/>
    <col min="13" max="13" width="8.85546875" style="4" customWidth="1"/>
    <col min="14" max="15" width="11.42578125" style="4" hidden="1" customWidth="1"/>
    <col min="16" max="16" width="48.85546875" style="1" hidden="1" customWidth="1"/>
    <col min="17" max="17" width="32" style="1" hidden="1" customWidth="1"/>
    <col min="18" max="19" width="21.5703125" style="1" hidden="1" customWidth="1"/>
    <col min="20" max="20" width="31.140625" style="1" hidden="1" customWidth="1"/>
    <col min="21" max="21" width="40.140625" style="1" hidden="1" customWidth="1"/>
    <col min="22" max="22" width="11.42578125" style="4" hidden="1" customWidth="1"/>
    <col min="23" max="23" width="12.42578125" style="11" hidden="1" customWidth="1"/>
    <col min="24" max="24" width="25.7109375" style="7" hidden="1" customWidth="1"/>
    <col min="25" max="25" width="107.140625" style="8" hidden="1" customWidth="1"/>
    <col min="26" max="26" width="12.42578125" style="8" hidden="1" customWidth="1"/>
    <col min="27" max="27" width="152.42578125" style="4" hidden="1" customWidth="1"/>
    <col min="28" max="16384" width="11.42578125" style="4" hidden="1"/>
  </cols>
  <sheetData>
    <row r="1" spans="1:15" ht="258" customHeight="1" x14ac:dyDescent="0.2"/>
    <row r="2" spans="1:15" s="2" customFormat="1" ht="24" customHeight="1" x14ac:dyDescent="0.2">
      <c r="A2" s="256" t="s">
        <v>544</v>
      </c>
      <c r="B2" s="256"/>
      <c r="C2" s="256"/>
      <c r="D2" s="256"/>
      <c r="E2" s="256"/>
      <c r="F2" s="256"/>
      <c r="G2" s="256"/>
      <c r="H2" s="256"/>
      <c r="I2" s="256"/>
      <c r="J2" s="256"/>
      <c r="K2" s="256"/>
      <c r="L2" s="256"/>
    </row>
    <row r="3" spans="1:15" s="2" customFormat="1" ht="24" customHeight="1" x14ac:dyDescent="0.2">
      <c r="A3" s="256"/>
      <c r="B3" s="256"/>
      <c r="C3" s="256"/>
      <c r="D3" s="256"/>
      <c r="E3" s="256"/>
      <c r="F3" s="256"/>
      <c r="G3" s="256"/>
      <c r="H3" s="256"/>
      <c r="I3" s="256"/>
      <c r="J3" s="256"/>
      <c r="K3" s="256"/>
      <c r="L3" s="256"/>
    </row>
    <row r="4" spans="1:15" s="2" customFormat="1" ht="24" customHeight="1" x14ac:dyDescent="0.2">
      <c r="A4" s="256"/>
      <c r="B4" s="256"/>
      <c r="C4" s="256"/>
      <c r="D4" s="256"/>
      <c r="E4" s="256"/>
      <c r="F4" s="256"/>
      <c r="G4" s="256"/>
      <c r="H4" s="256"/>
      <c r="I4" s="256"/>
      <c r="J4" s="256"/>
      <c r="K4" s="256"/>
      <c r="L4" s="256"/>
    </row>
    <row r="5" spans="1:15" s="2" customFormat="1" ht="32.25" customHeight="1" x14ac:dyDescent="0.2">
      <c r="A5" s="229" t="s">
        <v>14</v>
      </c>
      <c r="B5" s="229"/>
      <c r="C5" s="229"/>
      <c r="D5" s="229"/>
      <c r="E5" s="229"/>
      <c r="F5" s="229" t="s">
        <v>494</v>
      </c>
      <c r="G5" s="229"/>
      <c r="H5" s="229"/>
      <c r="I5" s="229" t="s">
        <v>495</v>
      </c>
      <c r="J5" s="229"/>
      <c r="K5" s="229"/>
      <c r="L5" s="229"/>
    </row>
    <row r="6" spans="1:15" s="12" customFormat="1" ht="39" customHeight="1" x14ac:dyDescent="0.2">
      <c r="A6" s="16" t="s">
        <v>232</v>
      </c>
      <c r="B6" s="257"/>
      <c r="C6" s="257"/>
      <c r="D6" s="257"/>
      <c r="E6" s="257"/>
      <c r="F6" s="258" t="s">
        <v>187</v>
      </c>
      <c r="G6" s="258"/>
      <c r="H6" s="180"/>
      <c r="I6" s="259" t="s">
        <v>233</v>
      </c>
      <c r="J6" s="260"/>
      <c r="K6" s="261"/>
      <c r="L6" s="87" t="s">
        <v>13</v>
      </c>
      <c r="M6" s="4"/>
      <c r="N6" s="77"/>
      <c r="O6" s="77"/>
    </row>
    <row r="7" spans="1:15" s="2" customFormat="1" ht="45" customHeight="1" x14ac:dyDescent="0.2">
      <c r="A7" s="17" t="s">
        <v>234</v>
      </c>
      <c r="B7" s="252" t="s">
        <v>548</v>
      </c>
      <c r="C7" s="252"/>
      <c r="D7" s="252"/>
      <c r="E7" s="252"/>
      <c r="F7" s="268" t="s">
        <v>546</v>
      </c>
      <c r="G7" s="269"/>
      <c r="H7" s="269"/>
      <c r="I7" s="262"/>
      <c r="J7" s="263"/>
      <c r="K7" s="264"/>
      <c r="L7" s="87" t="s">
        <v>517</v>
      </c>
    </row>
    <row r="8" spans="1:15" s="2" customFormat="1" ht="45" customHeight="1" x14ac:dyDescent="0.2">
      <c r="A8" s="18" t="s">
        <v>235</v>
      </c>
      <c r="B8" s="274" t="s">
        <v>248</v>
      </c>
      <c r="C8" s="274"/>
      <c r="D8" s="274"/>
      <c r="E8" s="274"/>
      <c r="F8" s="270"/>
      <c r="G8" s="271"/>
      <c r="H8" s="271"/>
      <c r="I8" s="262"/>
      <c r="J8" s="263"/>
      <c r="K8" s="264"/>
      <c r="L8" s="275" t="s">
        <v>517</v>
      </c>
    </row>
    <row r="9" spans="1:15" s="2" customFormat="1" ht="48.75" customHeight="1" x14ac:dyDescent="0.2">
      <c r="A9" s="18" t="s">
        <v>247</v>
      </c>
      <c r="B9" s="277" t="s">
        <v>545</v>
      </c>
      <c r="C9" s="278"/>
      <c r="D9" s="278"/>
      <c r="E9" s="279"/>
      <c r="F9" s="270"/>
      <c r="G9" s="271"/>
      <c r="H9" s="271"/>
      <c r="I9" s="265"/>
      <c r="J9" s="266"/>
      <c r="K9" s="267"/>
      <c r="L9" s="276"/>
    </row>
    <row r="10" spans="1:15" s="2" customFormat="1" ht="33.950000000000003" customHeight="1" x14ac:dyDescent="0.2">
      <c r="A10" s="17" t="s">
        <v>236</v>
      </c>
      <c r="B10" s="274" t="s">
        <v>289</v>
      </c>
      <c r="C10" s="274"/>
      <c r="D10" s="274"/>
      <c r="E10" s="274"/>
      <c r="F10" s="270"/>
      <c r="G10" s="271"/>
      <c r="H10" s="271"/>
      <c r="I10" s="258" t="s">
        <v>252</v>
      </c>
      <c r="J10" s="258"/>
      <c r="K10" s="258"/>
      <c r="L10" s="280" t="s">
        <v>547</v>
      </c>
    </row>
    <row r="11" spans="1:15" s="2" customFormat="1" ht="34.5" customHeight="1" x14ac:dyDescent="0.2">
      <c r="A11" s="17" t="s">
        <v>237</v>
      </c>
      <c r="B11" s="274" t="s">
        <v>526</v>
      </c>
      <c r="C11" s="274"/>
      <c r="D11" s="274"/>
      <c r="E11" s="274"/>
      <c r="F11" s="270"/>
      <c r="G11" s="271"/>
      <c r="H11" s="271"/>
      <c r="I11" s="258"/>
      <c r="J11" s="258"/>
      <c r="K11" s="258"/>
      <c r="L11" s="280"/>
    </row>
    <row r="12" spans="1:15" s="2" customFormat="1" ht="34.5" customHeight="1" x14ac:dyDescent="0.2">
      <c r="A12" s="17" t="s">
        <v>238</v>
      </c>
      <c r="B12" s="252">
        <v>2</v>
      </c>
      <c r="C12" s="252"/>
      <c r="D12" s="252"/>
      <c r="E12" s="252"/>
      <c r="F12" s="270"/>
      <c r="G12" s="271"/>
      <c r="H12" s="271"/>
      <c r="I12" s="258"/>
      <c r="J12" s="258"/>
      <c r="K12" s="258"/>
      <c r="L12" s="280"/>
    </row>
    <row r="13" spans="1:15" s="2" customFormat="1" ht="34.5" customHeight="1" x14ac:dyDescent="0.2">
      <c r="A13" s="17" t="s">
        <v>239</v>
      </c>
      <c r="B13" s="253" t="s">
        <v>17</v>
      </c>
      <c r="C13" s="253"/>
      <c r="D13" s="253"/>
      <c r="E13" s="253"/>
      <c r="F13" s="272"/>
      <c r="G13" s="273"/>
      <c r="H13" s="273"/>
      <c r="I13" s="258"/>
      <c r="J13" s="258"/>
      <c r="K13" s="258"/>
      <c r="L13" s="280"/>
      <c r="O13" s="79"/>
    </row>
    <row r="14" spans="1:15" s="2" customFormat="1" ht="20.25" customHeight="1" x14ac:dyDescent="0.2">
      <c r="A14" s="229" t="s">
        <v>493</v>
      </c>
      <c r="B14" s="229"/>
      <c r="C14" s="229"/>
      <c r="D14" s="229"/>
      <c r="E14" s="229"/>
      <c r="F14" s="229"/>
      <c r="G14" s="229"/>
      <c r="H14" s="229"/>
      <c r="I14" s="229" t="s">
        <v>496</v>
      </c>
      <c r="J14" s="229"/>
      <c r="K14" s="229"/>
      <c r="L14" s="229"/>
      <c r="O14" s="79"/>
    </row>
    <row r="15" spans="1:15" s="2" customFormat="1" ht="47.25" customHeight="1" x14ac:dyDescent="0.2">
      <c r="A15" s="229"/>
      <c r="B15" s="229"/>
      <c r="C15" s="229"/>
      <c r="D15" s="229"/>
      <c r="E15" s="229"/>
      <c r="F15" s="229"/>
      <c r="G15" s="229"/>
      <c r="H15" s="229"/>
      <c r="I15" s="254" t="s">
        <v>245</v>
      </c>
      <c r="J15" s="84" t="str">
        <f>+L6</f>
        <v>Bachiller</v>
      </c>
      <c r="K15" s="84" t="str">
        <f>+L7</f>
        <v>N/A</v>
      </c>
      <c r="L15" s="84" t="str">
        <f>+L8</f>
        <v>N/A</v>
      </c>
      <c r="O15" s="80" t="s">
        <v>517</v>
      </c>
    </row>
    <row r="16" spans="1:15" s="2" customFormat="1" ht="33.75" customHeight="1" x14ac:dyDescent="0.2">
      <c r="A16" s="229"/>
      <c r="B16" s="229"/>
      <c r="C16" s="229"/>
      <c r="D16" s="229"/>
      <c r="E16" s="229"/>
      <c r="F16" s="229"/>
      <c r="G16" s="229"/>
      <c r="H16" s="229"/>
      <c r="I16" s="255"/>
      <c r="J16" s="88" t="s">
        <v>559</v>
      </c>
      <c r="K16" s="88" t="s">
        <v>517</v>
      </c>
      <c r="L16" s="89" t="s">
        <v>517</v>
      </c>
      <c r="O16" s="81" t="s">
        <v>518</v>
      </c>
    </row>
    <row r="17" spans="1:15" s="2" customFormat="1" ht="76.5" customHeight="1" x14ac:dyDescent="0.2">
      <c r="A17" s="230" t="s">
        <v>549</v>
      </c>
      <c r="B17" s="231"/>
      <c r="C17" s="231"/>
      <c r="D17" s="231"/>
      <c r="E17" s="231"/>
      <c r="F17" s="231"/>
      <c r="G17" s="231"/>
      <c r="H17" s="232"/>
      <c r="I17" s="95" t="s">
        <v>515</v>
      </c>
      <c r="J17" s="239" t="s">
        <v>560</v>
      </c>
      <c r="K17" s="240"/>
      <c r="L17" s="241"/>
      <c r="O17" s="80" t="s">
        <v>519</v>
      </c>
    </row>
    <row r="18" spans="1:15" s="2" customFormat="1" ht="33" customHeight="1" x14ac:dyDescent="0.2">
      <c r="A18" s="233"/>
      <c r="B18" s="234"/>
      <c r="C18" s="234"/>
      <c r="D18" s="234"/>
      <c r="E18" s="234"/>
      <c r="F18" s="234"/>
      <c r="G18" s="234"/>
      <c r="H18" s="235"/>
      <c r="I18" s="242" t="s">
        <v>488</v>
      </c>
      <c r="J18" s="243"/>
      <c r="K18" s="243"/>
      <c r="L18" s="244"/>
      <c r="O18" s="80" t="s">
        <v>520</v>
      </c>
    </row>
    <row r="19" spans="1:15" s="2" customFormat="1" ht="38.25" customHeight="1" x14ac:dyDescent="0.2">
      <c r="A19" s="233"/>
      <c r="B19" s="234"/>
      <c r="C19" s="234"/>
      <c r="D19" s="234"/>
      <c r="E19" s="234"/>
      <c r="F19" s="234"/>
      <c r="G19" s="234"/>
      <c r="H19" s="235"/>
      <c r="I19" s="245" t="s">
        <v>251</v>
      </c>
      <c r="J19" s="245"/>
      <c r="K19" s="245"/>
      <c r="L19" s="245"/>
      <c r="O19" s="80" t="s">
        <v>521</v>
      </c>
    </row>
    <row r="20" spans="1:15" s="2" customFormat="1" ht="38.25" customHeight="1" x14ac:dyDescent="0.2">
      <c r="A20" s="233"/>
      <c r="B20" s="234"/>
      <c r="C20" s="234"/>
      <c r="D20" s="234"/>
      <c r="E20" s="234"/>
      <c r="F20" s="234"/>
      <c r="G20" s="234"/>
      <c r="H20" s="235"/>
      <c r="I20" s="246" t="s">
        <v>557</v>
      </c>
      <c r="J20" s="247"/>
      <c r="K20" s="247"/>
      <c r="L20" s="248"/>
      <c r="O20" s="80" t="s">
        <v>522</v>
      </c>
    </row>
    <row r="21" spans="1:15" s="2" customFormat="1" ht="29.25" customHeight="1" x14ac:dyDescent="0.2">
      <c r="A21" s="236"/>
      <c r="B21" s="237"/>
      <c r="C21" s="237"/>
      <c r="D21" s="237"/>
      <c r="E21" s="237"/>
      <c r="F21" s="237"/>
      <c r="G21" s="237"/>
      <c r="H21" s="238"/>
      <c r="I21" s="249"/>
      <c r="J21" s="250"/>
      <c r="K21" s="250"/>
      <c r="L21" s="251"/>
      <c r="O21" s="80"/>
    </row>
    <row r="22" spans="1:15" s="2" customFormat="1" ht="21.75" customHeight="1" x14ac:dyDescent="0.2">
      <c r="A22" s="229" t="s">
        <v>246</v>
      </c>
      <c r="B22" s="229"/>
      <c r="C22" s="229"/>
      <c r="D22" s="229"/>
      <c r="E22" s="229"/>
      <c r="F22" s="229" t="s">
        <v>497</v>
      </c>
      <c r="G22" s="229"/>
      <c r="H22" s="229"/>
      <c r="I22" s="229" t="s">
        <v>253</v>
      </c>
      <c r="J22" s="229"/>
      <c r="K22" s="229"/>
      <c r="L22" s="229"/>
      <c r="O22" s="92"/>
    </row>
    <row r="23" spans="1:15" s="2" customFormat="1" ht="33" customHeight="1" x14ac:dyDescent="0.2">
      <c r="A23" s="229"/>
      <c r="B23" s="229"/>
      <c r="C23" s="229"/>
      <c r="D23" s="229"/>
      <c r="E23" s="229"/>
      <c r="F23" s="229"/>
      <c r="G23" s="229"/>
      <c r="H23" s="229"/>
      <c r="I23" s="180" t="s">
        <v>254</v>
      </c>
      <c r="J23" s="181"/>
      <c r="K23" s="95" t="s">
        <v>168</v>
      </c>
      <c r="L23" s="95" t="s">
        <v>498</v>
      </c>
      <c r="O23" s="92"/>
    </row>
    <row r="24" spans="1:15" s="2" customFormat="1" ht="68.25" customHeight="1" x14ac:dyDescent="0.2">
      <c r="A24" s="187" t="s">
        <v>550</v>
      </c>
      <c r="B24" s="188"/>
      <c r="C24" s="188"/>
      <c r="D24" s="188"/>
      <c r="E24" s="189"/>
      <c r="F24" s="196" t="s">
        <v>554</v>
      </c>
      <c r="G24" s="197"/>
      <c r="H24" s="198"/>
      <c r="I24" s="227" t="str">
        <f>VLOOKUP(M24,'Chofer Ambulancia'!$W$110:$AA$212,2)</f>
        <v>Pensamiento Conceptual</v>
      </c>
      <c r="J24" s="228"/>
      <c r="K24" s="82" t="str">
        <f>VLOOKUP(M24,'Chofer Ambulancia'!$W$1:$AA$212,4)</f>
        <v>Bajo</v>
      </c>
      <c r="L24" s="86" t="str">
        <f>VLOOKUP(M24,'Chofer Ambulancia'!$W$1:$AA$212,5)</f>
        <v xml:space="preserve">Utiliza conceptos básicos, sentido común y la experiencias vividas en la solución de problemas inherentes al desarrollo de las actividades del puesto. </v>
      </c>
      <c r="M24" s="91">
        <v>21</v>
      </c>
      <c r="O24" s="92"/>
    </row>
    <row r="25" spans="1:15" s="2" customFormat="1" ht="45" x14ac:dyDescent="0.2">
      <c r="A25" s="190"/>
      <c r="B25" s="191"/>
      <c r="C25" s="191"/>
      <c r="D25" s="191"/>
      <c r="E25" s="192"/>
      <c r="F25" s="199"/>
      <c r="G25" s="200"/>
      <c r="H25" s="201"/>
      <c r="I25" s="227" t="str">
        <f>VLOOKUP(M25,'Chofer Ambulancia'!$W$110:$AA$212,2)</f>
        <v>Manejo de Recursos Materiales</v>
      </c>
      <c r="J25" s="228"/>
      <c r="K25" s="82" t="str">
        <f>VLOOKUP(M25,'Chofer Ambulancia'!$W$1:$AA$212,4)</f>
        <v>Bajo</v>
      </c>
      <c r="L25" s="86" t="str">
        <f>VLOOKUP(M25,'Chofer Ambulancia'!$W$1:$AA$212,5)</f>
        <v xml:space="preserve">Provee y maneja recursos materiales para las distintas unidades o  procesos organizacionales, así como para determinados eventos. </v>
      </c>
      <c r="M25" s="91">
        <v>33</v>
      </c>
      <c r="O25" s="92"/>
    </row>
    <row r="26" spans="1:15" s="2" customFormat="1" ht="45" x14ac:dyDescent="0.2">
      <c r="A26" s="190"/>
      <c r="B26" s="191"/>
      <c r="C26" s="191"/>
      <c r="D26" s="191"/>
      <c r="E26" s="192"/>
      <c r="F26" s="199"/>
      <c r="G26" s="200"/>
      <c r="H26" s="201"/>
      <c r="I26" s="227" t="str">
        <f>VLOOKUP(M26,'Chofer Ambulancia'!$W$110:$AA$212,2)</f>
        <v>Detección de Averías</v>
      </c>
      <c r="J26" s="228"/>
      <c r="K26" s="82" t="str">
        <f>VLOOKUP(M26,'Chofer Ambulancia'!$W$1:$AA$212,4)</f>
        <v>Bajo</v>
      </c>
      <c r="L26" s="86" t="str">
        <f>VLOOKUP(M26,'Chofer Ambulancia'!$W$1:$AA$212,5)</f>
        <v>Busca la fuente que ocasiona errores en la operación de máquinas, automóviles y otros equipos de operación sencilla.</v>
      </c>
      <c r="M26" s="91">
        <v>90</v>
      </c>
      <c r="O26" s="92"/>
    </row>
    <row r="27" spans="1:15" s="2" customFormat="1" ht="30" x14ac:dyDescent="0.2">
      <c r="A27" s="193"/>
      <c r="B27" s="194"/>
      <c r="C27" s="194"/>
      <c r="D27" s="194"/>
      <c r="E27" s="195"/>
      <c r="F27" s="202"/>
      <c r="G27" s="203"/>
      <c r="H27" s="204"/>
      <c r="I27" s="227" t="str">
        <f>VLOOKUP(M27,'Chofer Ambulancia'!$W$110:$AA$212,2)</f>
        <v>Mantenimiento de Equipos</v>
      </c>
      <c r="J27" s="228"/>
      <c r="K27" s="82" t="str">
        <f>VLOOKUP(M27,'Chofer Ambulancia'!$W$1:$AA$212,4)</f>
        <v>Bajo</v>
      </c>
      <c r="L27" s="86" t="str">
        <f>VLOOKUP(M27,'Chofer Ambulancia'!$W$1:$AA$212,5)</f>
        <v>Realiza la limpieza de equipos computarizados,  fotocopiadoras y otros equipos.</v>
      </c>
      <c r="M27" s="91">
        <v>51</v>
      </c>
      <c r="O27" s="92"/>
    </row>
    <row r="28" spans="1:15" s="2" customFormat="1" ht="28.5" customHeight="1" x14ac:dyDescent="0.2">
      <c r="A28" s="205" t="s">
        <v>558</v>
      </c>
      <c r="B28" s="206"/>
      <c r="C28" s="206"/>
      <c r="D28" s="206"/>
      <c r="E28" s="207"/>
      <c r="F28" s="205" t="s">
        <v>555</v>
      </c>
      <c r="G28" s="206"/>
      <c r="H28" s="207"/>
      <c r="I28" s="170" t="str">
        <f>VLOOKUP(M28,'Chofer Ambulancia'!$W$110:$AA$212,2)</f>
        <v>Reparación</v>
      </c>
      <c r="J28" s="170"/>
      <c r="K28" s="185" t="str">
        <f>VLOOKUP(M28,'Chofer Ambulancia'!$W$1:$AA$212,4)</f>
        <v>Bajo</v>
      </c>
      <c r="L28" s="170" t="str">
        <f>VLOOKUP(M28,'Chofer Ambulancia'!$W$1:$AA$212,5)</f>
        <v xml:space="preserve">Ajusta las piezas sencillas de maquinarias, equipos y otros.  </v>
      </c>
      <c r="M28" s="171">
        <v>93</v>
      </c>
      <c r="O28" s="92"/>
    </row>
    <row r="29" spans="1:15" s="2" customFormat="1" ht="28.5" customHeight="1" x14ac:dyDescent="0.2">
      <c r="A29" s="208"/>
      <c r="B29" s="209"/>
      <c r="C29" s="209"/>
      <c r="D29" s="209"/>
      <c r="E29" s="210"/>
      <c r="F29" s="208"/>
      <c r="G29" s="209"/>
      <c r="H29" s="210"/>
      <c r="I29" s="170"/>
      <c r="J29" s="170"/>
      <c r="K29" s="185"/>
      <c r="L29" s="170"/>
      <c r="M29" s="172"/>
      <c r="O29" s="92"/>
    </row>
    <row r="30" spans="1:15" s="2" customFormat="1" ht="28.5" customHeight="1" x14ac:dyDescent="0.2">
      <c r="A30" s="211"/>
      <c r="B30" s="212"/>
      <c r="C30" s="212"/>
      <c r="D30" s="212"/>
      <c r="E30" s="213"/>
      <c r="F30" s="211"/>
      <c r="G30" s="212"/>
      <c r="H30" s="213"/>
      <c r="I30" s="170"/>
      <c r="J30" s="170"/>
      <c r="K30" s="185"/>
      <c r="L30" s="170"/>
      <c r="M30" s="172"/>
      <c r="O30" s="92"/>
    </row>
    <row r="31" spans="1:15" s="2" customFormat="1" ht="35.25" customHeight="1" x14ac:dyDescent="0.2">
      <c r="A31" s="214" t="s">
        <v>551</v>
      </c>
      <c r="B31" s="215"/>
      <c r="C31" s="215"/>
      <c r="D31" s="215"/>
      <c r="E31" s="216"/>
      <c r="F31" s="205" t="s">
        <v>554</v>
      </c>
      <c r="G31" s="206"/>
      <c r="H31" s="207"/>
      <c r="I31" s="182" t="s">
        <v>516</v>
      </c>
      <c r="J31" s="183"/>
      <c r="K31" s="183"/>
      <c r="L31" s="184"/>
      <c r="O31" s="92"/>
    </row>
    <row r="32" spans="1:15" s="2" customFormat="1" ht="35.25" customHeight="1" x14ac:dyDescent="0.2">
      <c r="A32" s="217"/>
      <c r="B32" s="218"/>
      <c r="C32" s="218"/>
      <c r="D32" s="218"/>
      <c r="E32" s="219"/>
      <c r="F32" s="208"/>
      <c r="G32" s="209"/>
      <c r="H32" s="210"/>
      <c r="I32" s="180" t="s">
        <v>254</v>
      </c>
      <c r="J32" s="181"/>
      <c r="K32" s="95" t="s">
        <v>168</v>
      </c>
      <c r="L32" s="95" t="s">
        <v>498</v>
      </c>
      <c r="M32" s="104"/>
      <c r="O32" s="226"/>
    </row>
    <row r="33" spans="1:15" s="2" customFormat="1" ht="60" x14ac:dyDescent="0.2">
      <c r="A33" s="220"/>
      <c r="B33" s="221"/>
      <c r="C33" s="221"/>
      <c r="D33" s="221"/>
      <c r="E33" s="222"/>
      <c r="F33" s="211"/>
      <c r="G33" s="212"/>
      <c r="H33" s="213"/>
      <c r="I33" s="178" t="str">
        <f>VLOOKUP(M33,'Chofer Ambulancia'!$W$216:$AB$241,2)</f>
        <v>Trabajo en Equipo</v>
      </c>
      <c r="J33" s="179"/>
      <c r="K33" s="83" t="str">
        <f>VLOOKUP(M33,'Chofer Ambulancia'!$W$215:$AA$239,4)</f>
        <v>Bajo</v>
      </c>
      <c r="L33" s="85" t="str">
        <f>VLOOKUP(M33,'Chofer Ambulancia'!$W$215:$AA$239,5)</f>
        <v>Coopera, participa activamente en el equipo, apoya a las decisiones. Realiza la parte del trabajo que le corresponde. Como miembro de un equipo, mantiene informados a los demás. Comparte información.</v>
      </c>
      <c r="M33" s="91">
        <v>3</v>
      </c>
      <c r="O33" s="226"/>
    </row>
    <row r="34" spans="1:15" s="2" customFormat="1" ht="30" x14ac:dyDescent="0.2">
      <c r="A34" s="205" t="s">
        <v>552</v>
      </c>
      <c r="B34" s="206"/>
      <c r="C34" s="206"/>
      <c r="D34" s="206"/>
      <c r="E34" s="207"/>
      <c r="F34" s="177" t="s">
        <v>555</v>
      </c>
      <c r="G34" s="177"/>
      <c r="H34" s="177"/>
      <c r="I34" s="178" t="str">
        <f>VLOOKUP(M34,'Chofer Ambulancia'!$W$216:$AB$241,2)</f>
        <v>Orientación de Servicio</v>
      </c>
      <c r="J34" s="179"/>
      <c r="K34" s="83" t="str">
        <f>VLOOKUP(M34,'Chofer Ambulancia'!$W$215:$AA$239,4)</f>
        <v>Bajo</v>
      </c>
      <c r="L34" s="85" t="str">
        <f>VLOOKUP(M34,'Chofer Ambulancia'!$W$215:$AA$239,5)</f>
        <v>Actúa a partir de los requerimientos de los clientes, ofreciendo propuestas estandarizadas a sus demandas.</v>
      </c>
      <c r="M34" s="91">
        <v>6</v>
      </c>
      <c r="O34" s="78"/>
    </row>
    <row r="35" spans="1:15" s="2" customFormat="1" ht="45" customHeight="1" x14ac:dyDescent="0.2">
      <c r="A35" s="211"/>
      <c r="B35" s="212"/>
      <c r="C35" s="212"/>
      <c r="D35" s="212"/>
      <c r="E35" s="213"/>
      <c r="F35" s="177"/>
      <c r="G35" s="177"/>
      <c r="H35" s="177"/>
      <c r="I35" s="178" t="str">
        <f>VLOOKUP(M35,'Chofer Ambulancia'!$W$216:$AB$241,2)</f>
        <v>Orientación a los Resultados</v>
      </c>
      <c r="J35" s="179"/>
      <c r="K35" s="83" t="str">
        <f>VLOOKUP(M35,'Chofer Ambulancia'!$W$215:$AA$239,4)</f>
        <v>Bajo</v>
      </c>
      <c r="L35" s="85" t="str">
        <f>VLOOKUP(M35,'Chofer Ambulancia'!$W$215:$AA$239,5)</f>
        <v>Realiza bien o correctamente su trabajo.</v>
      </c>
      <c r="M35" s="91">
        <v>9</v>
      </c>
      <c r="O35" s="78"/>
    </row>
    <row r="36" spans="1:15" s="2" customFormat="1" ht="45" x14ac:dyDescent="0.2">
      <c r="A36" s="177" t="s">
        <v>553</v>
      </c>
      <c r="B36" s="177"/>
      <c r="C36" s="177"/>
      <c r="D36" s="177"/>
      <c r="E36" s="177"/>
      <c r="F36" s="177" t="s">
        <v>556</v>
      </c>
      <c r="G36" s="177"/>
      <c r="H36" s="177"/>
      <c r="I36" s="178" t="str">
        <f>VLOOKUP(M36,'Chofer Ambulancia'!$W$216:$AB$241,2)</f>
        <v>Flexibilidad</v>
      </c>
      <c r="J36" s="179"/>
      <c r="K36" s="83" t="str">
        <f>VLOOKUP(M36,'Chofer Ambulancia'!$W$215:$AA$239,4)</f>
        <v>Bajo</v>
      </c>
      <c r="L36" s="85" t="str">
        <f>VLOOKUP(M36,'Chofer Ambulancia'!$W$215:$AA$239,5)</f>
        <v>Aplica normas que dependen a cada situación o procedimientos para cumplir con sus responsabilidades.</v>
      </c>
      <c r="M36" s="91">
        <v>12</v>
      </c>
      <c r="O36" s="78"/>
    </row>
    <row r="37" spans="1:15" s="2" customFormat="1" ht="16.5" x14ac:dyDescent="0.2">
      <c r="A37" s="177"/>
      <c r="B37" s="177"/>
      <c r="C37" s="177"/>
      <c r="D37" s="177"/>
      <c r="E37" s="177"/>
      <c r="F37" s="177"/>
      <c r="G37" s="177"/>
      <c r="H37" s="177"/>
      <c r="I37" s="105"/>
      <c r="J37" s="106"/>
      <c r="K37" s="83"/>
      <c r="L37" s="85"/>
      <c r="M37" s="91"/>
      <c r="O37" s="78"/>
    </row>
    <row r="38" spans="1:15" s="2" customFormat="1" ht="16.5" x14ac:dyDescent="0.2">
      <c r="A38" s="177"/>
      <c r="B38" s="177"/>
      <c r="C38" s="177"/>
      <c r="D38" s="177"/>
      <c r="E38" s="177"/>
      <c r="F38" s="177"/>
      <c r="G38" s="177"/>
      <c r="H38" s="177"/>
      <c r="I38" s="105"/>
      <c r="J38" s="106"/>
      <c r="K38" s="83"/>
      <c r="L38" s="85"/>
      <c r="M38" s="91"/>
      <c r="O38" s="78"/>
    </row>
    <row r="39" spans="1:15" s="2" customFormat="1" ht="45" x14ac:dyDescent="0.2">
      <c r="A39" s="177"/>
      <c r="B39" s="177"/>
      <c r="C39" s="177"/>
      <c r="D39" s="177"/>
      <c r="E39" s="177"/>
      <c r="F39" s="177"/>
      <c r="G39" s="177"/>
      <c r="H39" s="177"/>
      <c r="I39" s="178" t="str">
        <f>VLOOKUP(M39,'Chofer Ambulancia'!$W$216:$AB$241,2)</f>
        <v>Contrucciones de Relaciones</v>
      </c>
      <c r="J39" s="179"/>
      <c r="K39" s="83" t="str">
        <f>VLOOKUP(M39,'Chofer Ambulancia'!$W$215:$AA$239,4)</f>
        <v>Bajo</v>
      </c>
      <c r="L39" s="85" t="str">
        <f>VLOOKUP(M39,'Chofer Ambulancia'!$W$215:$AA$239,5)</f>
        <v>Entabla relaciones a nivel laboral. Inicia y mantiene relaciones sociales con compañeros, clientes y proveedores.</v>
      </c>
      <c r="M39" s="91">
        <v>15</v>
      </c>
      <c r="O39" s="78"/>
    </row>
    <row r="40" spans="1:15" s="2" customFormat="1" ht="33" customHeight="1" x14ac:dyDescent="0.2">
      <c r="A40" s="223"/>
      <c r="B40" s="223"/>
      <c r="C40" s="223"/>
      <c r="D40" s="223"/>
      <c r="E40" s="223"/>
      <c r="F40" s="75"/>
      <c r="G40" s="224"/>
      <c r="H40" s="224"/>
      <c r="I40" s="225"/>
      <c r="J40" s="225"/>
      <c r="K40" s="225"/>
      <c r="L40" s="225"/>
      <c r="M40" s="76"/>
    </row>
    <row r="41" spans="1:15" s="2" customFormat="1" ht="33" hidden="1" customHeight="1" x14ac:dyDescent="0.2">
      <c r="A41" s="173"/>
      <c r="B41" s="173"/>
      <c r="C41" s="173"/>
      <c r="D41" s="173"/>
      <c r="E41" s="173"/>
      <c r="F41" s="75"/>
      <c r="G41" s="174"/>
      <c r="H41" s="174"/>
      <c r="I41" s="174"/>
      <c r="J41" s="174"/>
      <c r="K41" s="174"/>
      <c r="L41" s="174"/>
      <c r="M41" s="15"/>
    </row>
    <row r="42" spans="1:15" s="2" customFormat="1" ht="33" hidden="1" customHeight="1" x14ac:dyDescent="0.2">
      <c r="A42" s="93"/>
      <c r="B42" s="93"/>
      <c r="C42" s="93"/>
      <c r="D42" s="93"/>
      <c r="E42" s="93"/>
      <c r="F42" s="75"/>
      <c r="G42" s="94"/>
      <c r="H42" s="94"/>
      <c r="I42" s="94"/>
      <c r="J42" s="94"/>
      <c r="K42" s="94"/>
      <c r="L42" s="94"/>
      <c r="M42" s="15"/>
    </row>
    <row r="43" spans="1:15" s="2" customFormat="1" ht="33" hidden="1" customHeight="1" x14ac:dyDescent="0.2">
      <c r="A43" s="93"/>
      <c r="B43" s="93"/>
      <c r="C43" s="93"/>
      <c r="D43" s="93"/>
      <c r="E43" s="93"/>
      <c r="F43" s="75"/>
      <c r="G43" s="94"/>
      <c r="H43" s="94"/>
      <c r="I43" s="94"/>
      <c r="J43" s="94"/>
      <c r="K43" s="94"/>
      <c r="L43" s="94"/>
      <c r="M43" s="15"/>
    </row>
    <row r="44" spans="1:15" s="2" customFormat="1" ht="33" hidden="1" customHeight="1" x14ac:dyDescent="0.2">
      <c r="A44" s="93"/>
      <c r="B44" s="93"/>
      <c r="C44" s="93"/>
      <c r="D44" s="93"/>
      <c r="E44" s="93"/>
      <c r="F44" s="75"/>
      <c r="G44" s="94"/>
      <c r="H44" s="94"/>
      <c r="I44" s="94"/>
      <c r="J44" s="94"/>
      <c r="K44" s="94"/>
      <c r="L44" s="94"/>
      <c r="M44" s="15"/>
    </row>
    <row r="45" spans="1:15" s="2" customFormat="1" ht="33" hidden="1" customHeight="1" x14ac:dyDescent="0.2">
      <c r="A45" s="93"/>
      <c r="B45" s="93"/>
      <c r="C45" s="93"/>
      <c r="D45" s="93"/>
      <c r="E45" s="93"/>
      <c r="F45" s="75"/>
      <c r="G45" s="94"/>
      <c r="H45" s="94"/>
      <c r="I45" s="94"/>
      <c r="J45" s="94"/>
      <c r="K45" s="94"/>
      <c r="L45" s="94"/>
      <c r="M45" s="15"/>
    </row>
    <row r="46" spans="1:15" s="2" customFormat="1" ht="33" hidden="1" customHeight="1" x14ac:dyDescent="0.2">
      <c r="A46" s="93"/>
      <c r="B46" s="93"/>
      <c r="C46" s="93"/>
      <c r="D46" s="93"/>
      <c r="E46" s="93"/>
      <c r="F46" s="75"/>
      <c r="G46" s="94"/>
      <c r="H46" s="94"/>
      <c r="I46" s="94"/>
      <c r="J46" s="94"/>
      <c r="K46" s="94"/>
      <c r="L46" s="94"/>
      <c r="M46" s="15"/>
    </row>
    <row r="47" spans="1:15" s="2" customFormat="1" ht="33" hidden="1" customHeight="1" x14ac:dyDescent="0.2">
      <c r="A47" s="93"/>
      <c r="B47" s="93"/>
      <c r="C47" s="93"/>
      <c r="D47" s="93"/>
      <c r="E47" s="93"/>
      <c r="F47" s="75"/>
      <c r="G47" s="94"/>
      <c r="H47" s="94"/>
      <c r="I47" s="94"/>
      <c r="J47" s="94"/>
      <c r="K47" s="94"/>
      <c r="L47" s="94"/>
      <c r="M47" s="15"/>
    </row>
    <row r="48" spans="1:15" s="2" customFormat="1" ht="33" hidden="1" customHeight="1" x14ac:dyDescent="0.2">
      <c r="A48" s="93"/>
      <c r="B48" s="93"/>
      <c r="C48" s="93"/>
      <c r="D48" s="93"/>
      <c r="E48" s="93"/>
      <c r="F48" s="75"/>
      <c r="G48" s="94"/>
      <c r="H48" s="94"/>
      <c r="I48" s="94"/>
      <c r="J48" s="94"/>
      <c r="K48" s="94"/>
      <c r="L48" s="94"/>
      <c r="M48" s="15"/>
    </row>
    <row r="49" spans="1:29" s="2" customFormat="1" ht="33" hidden="1" customHeight="1" x14ac:dyDescent="0.2">
      <c r="A49" s="93"/>
      <c r="B49" s="93"/>
      <c r="C49" s="93"/>
      <c r="D49" s="93"/>
      <c r="E49" s="93"/>
      <c r="F49" s="75"/>
      <c r="G49" s="94"/>
      <c r="H49" s="94"/>
      <c r="I49" s="94"/>
      <c r="J49" s="94"/>
      <c r="K49" s="94"/>
      <c r="L49" s="94"/>
      <c r="M49" s="15"/>
    </row>
    <row r="50" spans="1:29" s="2" customFormat="1" ht="33" hidden="1" customHeight="1" x14ac:dyDescent="0.2">
      <c r="A50" s="93"/>
      <c r="B50" s="93"/>
      <c r="C50" s="93"/>
      <c r="D50" s="93"/>
      <c r="E50" s="93"/>
      <c r="F50" s="75"/>
      <c r="G50" s="94"/>
      <c r="H50" s="94"/>
      <c r="I50" s="94"/>
      <c r="J50" s="94"/>
      <c r="K50" s="94"/>
      <c r="L50" s="94"/>
      <c r="M50" s="15"/>
    </row>
    <row r="51" spans="1:29" s="2" customFormat="1" ht="33" hidden="1" customHeight="1" x14ac:dyDescent="0.2">
      <c r="A51" s="93"/>
      <c r="B51" s="93"/>
      <c r="C51" s="93"/>
      <c r="D51" s="93"/>
      <c r="E51" s="93"/>
      <c r="F51" s="75"/>
      <c r="G51" s="94"/>
      <c r="H51" s="94"/>
      <c r="I51" s="94"/>
      <c r="J51" s="94"/>
      <c r="K51" s="94"/>
      <c r="L51" s="94"/>
      <c r="M51" s="15"/>
    </row>
    <row r="52" spans="1:29" s="2" customFormat="1" ht="33" hidden="1" customHeight="1" x14ac:dyDescent="0.2">
      <c r="A52" s="93"/>
      <c r="B52" s="93"/>
      <c r="C52" s="93"/>
      <c r="D52" s="93"/>
      <c r="E52" s="93"/>
      <c r="F52" s="75"/>
      <c r="G52" s="94"/>
      <c r="H52" s="94"/>
      <c r="I52" s="94"/>
      <c r="J52" s="94"/>
      <c r="K52" s="94"/>
      <c r="L52" s="94"/>
      <c r="M52" s="15"/>
    </row>
    <row r="53" spans="1:29" s="2" customFormat="1" ht="33" hidden="1" customHeight="1" x14ac:dyDescent="0.2">
      <c r="A53" s="93"/>
      <c r="B53" s="93"/>
      <c r="C53" s="93"/>
      <c r="D53" s="93"/>
      <c r="E53" s="93"/>
      <c r="F53" s="75"/>
      <c r="G53" s="94"/>
      <c r="H53" s="94"/>
      <c r="I53" s="94"/>
      <c r="J53" s="94"/>
      <c r="K53" s="94"/>
      <c r="L53" s="94"/>
      <c r="M53" s="15"/>
    </row>
    <row r="54" spans="1:29" s="2" customFormat="1" ht="33" hidden="1" customHeight="1" x14ac:dyDescent="0.2">
      <c r="A54" s="93"/>
      <c r="B54" s="93"/>
      <c r="C54" s="93"/>
      <c r="D54" s="93"/>
      <c r="E54" s="93"/>
      <c r="F54" s="75"/>
      <c r="G54" s="94"/>
      <c r="H54" s="94"/>
      <c r="I54" s="94"/>
      <c r="J54" s="94"/>
      <c r="K54" s="94"/>
      <c r="L54" s="94"/>
      <c r="M54" s="15"/>
    </row>
    <row r="55" spans="1:29" s="2" customFormat="1" ht="33" hidden="1" customHeight="1" x14ac:dyDescent="0.2">
      <c r="A55" s="93"/>
      <c r="B55" s="93"/>
      <c r="C55" s="93"/>
      <c r="D55" s="93"/>
      <c r="E55" s="93"/>
      <c r="F55" s="75"/>
      <c r="G55" s="94"/>
      <c r="H55" s="94"/>
      <c r="I55" s="94"/>
      <c r="J55" s="94"/>
      <c r="K55" s="94"/>
      <c r="L55" s="94"/>
      <c r="M55" s="15"/>
    </row>
    <row r="56" spans="1:29" s="2" customFormat="1" ht="33" hidden="1" customHeight="1" x14ac:dyDescent="0.2">
      <c r="A56" s="93"/>
      <c r="B56" s="93"/>
      <c r="C56" s="93"/>
      <c r="D56" s="93"/>
      <c r="E56" s="93"/>
      <c r="F56" s="75"/>
      <c r="G56" s="94"/>
      <c r="H56" s="94"/>
      <c r="I56" s="94"/>
      <c r="J56" s="94"/>
      <c r="K56" s="94"/>
      <c r="L56" s="94"/>
      <c r="M56" s="15"/>
    </row>
    <row r="57" spans="1:29" s="2" customFormat="1" ht="33" hidden="1" customHeight="1" x14ac:dyDescent="0.2">
      <c r="A57" s="93"/>
      <c r="B57" s="93"/>
      <c r="C57" s="93"/>
      <c r="D57" s="93"/>
      <c r="E57" s="93"/>
      <c r="F57" s="75"/>
      <c r="G57" s="94"/>
      <c r="H57" s="94"/>
      <c r="I57" s="94"/>
      <c r="J57" s="94"/>
      <c r="K57" s="94"/>
      <c r="L57" s="94"/>
      <c r="M57" s="15"/>
    </row>
    <row r="58" spans="1:29" s="2" customFormat="1" ht="33" hidden="1" customHeight="1" x14ac:dyDescent="0.2">
      <c r="A58" s="93"/>
      <c r="B58" s="93"/>
      <c r="C58" s="93"/>
      <c r="D58" s="93"/>
      <c r="E58" s="93"/>
      <c r="F58" s="75"/>
      <c r="G58" s="94"/>
      <c r="H58" s="94"/>
      <c r="I58" s="94"/>
      <c r="J58" s="94"/>
      <c r="K58" s="94"/>
      <c r="L58" s="94"/>
      <c r="M58" s="15"/>
    </row>
    <row r="59" spans="1:29" s="2" customFormat="1" ht="33" hidden="1" customHeight="1" x14ac:dyDescent="0.2">
      <c r="A59" s="93"/>
      <c r="B59" s="93"/>
      <c r="C59" s="93"/>
      <c r="D59" s="93"/>
      <c r="E59" s="93"/>
      <c r="F59" s="75"/>
      <c r="G59" s="94"/>
      <c r="H59" s="94"/>
      <c r="I59" s="94"/>
      <c r="J59" s="94"/>
      <c r="K59" s="94"/>
      <c r="L59" s="94"/>
      <c r="M59" s="15"/>
    </row>
    <row r="60" spans="1:29" s="2" customFormat="1" ht="33" hidden="1" customHeight="1" x14ac:dyDescent="0.2">
      <c r="A60" s="93"/>
      <c r="B60" s="93"/>
      <c r="C60" s="93"/>
      <c r="D60" s="93"/>
      <c r="E60" s="93"/>
      <c r="F60" s="75"/>
      <c r="G60" s="94"/>
      <c r="H60" s="94"/>
      <c r="I60" s="94"/>
      <c r="J60" s="94"/>
      <c r="K60" s="94"/>
      <c r="L60" s="94"/>
      <c r="M60" s="15"/>
    </row>
    <row r="61" spans="1:29" s="2" customFormat="1" ht="33" hidden="1" customHeight="1" x14ac:dyDescent="0.2">
      <c r="A61" s="93"/>
      <c r="B61" s="93"/>
      <c r="C61" s="93"/>
      <c r="D61" s="93"/>
      <c r="E61" s="93"/>
      <c r="F61" s="75"/>
      <c r="G61" s="94"/>
      <c r="H61" s="94"/>
      <c r="I61" s="94"/>
      <c r="J61" s="94"/>
      <c r="K61" s="94"/>
      <c r="L61" s="94"/>
      <c r="M61" s="15"/>
    </row>
    <row r="62" spans="1:29" s="3" customFormat="1" ht="17.25" hidden="1" customHeight="1" x14ac:dyDescent="0.2">
      <c r="AB62" s="4"/>
      <c r="AC62" s="4"/>
    </row>
    <row r="64" spans="1: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t="22.5" hidden="1" customHeight="1" x14ac:dyDescent="0.2"/>
    <row r="96" ht="22.5" hidden="1" customHeight="1" x14ac:dyDescent="0.2"/>
    <row r="97" spans="15:27" hidden="1" x14ac:dyDescent="0.2"/>
    <row r="98" spans="15:27" hidden="1" x14ac:dyDescent="0.2"/>
    <row r="99" spans="15:27" hidden="1" x14ac:dyDescent="0.2"/>
    <row r="100" spans="15:27" hidden="1" x14ac:dyDescent="0.2"/>
    <row r="101" spans="15:27" ht="22.5" hidden="1" customHeight="1" x14ac:dyDescent="0.2"/>
    <row r="102" spans="15:27" ht="22.5" hidden="1" customHeight="1" x14ac:dyDescent="0.2"/>
    <row r="103" spans="15:27" hidden="1" x14ac:dyDescent="0.2"/>
    <row r="106" spans="15:27" hidden="1" x14ac:dyDescent="0.2"/>
    <row r="107" spans="15:27" ht="22.5" hidden="1" customHeight="1" x14ac:dyDescent="0.2"/>
    <row r="108" spans="15:27" ht="22.5" hidden="1" customHeight="1" x14ac:dyDescent="0.2"/>
    <row r="109" spans="15:27" ht="30" hidden="1" customHeight="1" x14ac:dyDescent="0.2">
      <c r="O109" s="54" t="s">
        <v>18</v>
      </c>
      <c r="P109" s="55" t="s">
        <v>19</v>
      </c>
      <c r="Q109" s="55" t="s">
        <v>20</v>
      </c>
      <c r="R109" s="55" t="s">
        <v>27</v>
      </c>
      <c r="S109" s="55" t="s">
        <v>28</v>
      </c>
      <c r="T109" s="55" t="s">
        <v>250</v>
      </c>
      <c r="U109" s="55" t="s">
        <v>231</v>
      </c>
      <c r="V109" s="2"/>
      <c r="W109" s="175" t="s">
        <v>256</v>
      </c>
      <c r="X109" s="175"/>
      <c r="Y109" s="175"/>
      <c r="Z109" s="175"/>
      <c r="AA109" s="176"/>
    </row>
    <row r="110" spans="15:27" ht="30" hidden="1" customHeight="1" x14ac:dyDescent="0.2">
      <c r="O110" s="56" t="s">
        <v>248</v>
      </c>
      <c r="P110" s="57" t="s">
        <v>289</v>
      </c>
      <c r="Q110" s="58" t="s">
        <v>525</v>
      </c>
      <c r="R110" s="59">
        <v>1</v>
      </c>
      <c r="S110" s="57" t="s">
        <v>17</v>
      </c>
      <c r="T110" s="57" t="s">
        <v>530</v>
      </c>
      <c r="U110" s="57" t="s">
        <v>517</v>
      </c>
      <c r="V110" s="2"/>
      <c r="W110" s="41" t="s">
        <v>169</v>
      </c>
      <c r="X110" s="42" t="s">
        <v>511</v>
      </c>
      <c r="Y110" s="41" t="s">
        <v>510</v>
      </c>
      <c r="Z110" s="41" t="s">
        <v>18</v>
      </c>
      <c r="AA110" s="41" t="s">
        <v>509</v>
      </c>
    </row>
    <row r="111" spans="15:27" ht="30" hidden="1" customHeight="1" x14ac:dyDescent="0.2">
      <c r="O111" s="60" t="s">
        <v>249</v>
      </c>
      <c r="P111" s="57" t="s">
        <v>242</v>
      </c>
      <c r="Q111" s="58" t="s">
        <v>526</v>
      </c>
      <c r="R111" s="59">
        <v>2</v>
      </c>
      <c r="S111" s="61" t="s">
        <v>500</v>
      </c>
      <c r="T111" s="57" t="s">
        <v>530</v>
      </c>
      <c r="U111" s="57" t="s">
        <v>13</v>
      </c>
      <c r="V111" s="2"/>
      <c r="W111" s="51">
        <v>1</v>
      </c>
      <c r="X111" s="100" t="s">
        <v>188</v>
      </c>
      <c r="Y111" s="46" t="s">
        <v>167</v>
      </c>
      <c r="Z111" s="46" t="s">
        <v>34</v>
      </c>
      <c r="AA111" s="19" t="s">
        <v>166</v>
      </c>
    </row>
    <row r="112" spans="15:27" ht="30" hidden="1" customHeight="1" x14ac:dyDescent="0.2">
      <c r="O112" s="62"/>
      <c r="P112" s="57" t="s">
        <v>223</v>
      </c>
      <c r="Q112" s="58" t="s">
        <v>489</v>
      </c>
      <c r="R112" s="58">
        <v>3</v>
      </c>
      <c r="S112" s="61" t="s">
        <v>539</v>
      </c>
      <c r="T112" s="57" t="s">
        <v>531</v>
      </c>
      <c r="U112" s="57" t="s">
        <v>527</v>
      </c>
      <c r="V112" s="2"/>
      <c r="W112" s="51">
        <v>2</v>
      </c>
      <c r="X112" s="100" t="s">
        <v>188</v>
      </c>
      <c r="Y112" s="46" t="s">
        <v>167</v>
      </c>
      <c r="Z112" s="46" t="s">
        <v>32</v>
      </c>
      <c r="AA112" s="19" t="s">
        <v>165</v>
      </c>
    </row>
    <row r="113" spans="15:27" ht="30" hidden="1" customHeight="1" x14ac:dyDescent="0.2">
      <c r="O113" s="63"/>
      <c r="P113" s="57" t="s">
        <v>523</v>
      </c>
      <c r="Q113" s="58" t="s">
        <v>490</v>
      </c>
      <c r="R113" s="58">
        <v>4</v>
      </c>
      <c r="S113" s="57" t="s">
        <v>243</v>
      </c>
      <c r="T113" s="64" t="s">
        <v>532</v>
      </c>
      <c r="U113" s="57" t="s">
        <v>528</v>
      </c>
      <c r="V113" s="2"/>
      <c r="W113" s="51">
        <v>3</v>
      </c>
      <c r="X113" s="100" t="s">
        <v>188</v>
      </c>
      <c r="Y113" s="46" t="s">
        <v>167</v>
      </c>
      <c r="Z113" s="46" t="s">
        <v>30</v>
      </c>
      <c r="AA113" s="19" t="s">
        <v>164</v>
      </c>
    </row>
    <row r="114" spans="15:27" ht="30" hidden="1" customHeight="1" x14ac:dyDescent="0.2">
      <c r="O114" s="62"/>
      <c r="P114" s="57" t="s">
        <v>524</v>
      </c>
      <c r="Q114" s="58" t="s">
        <v>491</v>
      </c>
      <c r="R114" s="58">
        <v>5</v>
      </c>
      <c r="S114" s="57" t="s">
        <v>540</v>
      </c>
      <c r="T114" s="57"/>
      <c r="U114" s="57" t="s">
        <v>529</v>
      </c>
      <c r="V114" s="2"/>
      <c r="W114" s="45">
        <v>4</v>
      </c>
      <c r="X114" s="99" t="s">
        <v>189</v>
      </c>
      <c r="Y114" s="47" t="s">
        <v>163</v>
      </c>
      <c r="Z114" s="47" t="s">
        <v>34</v>
      </c>
      <c r="AA114" s="14" t="s">
        <v>162</v>
      </c>
    </row>
    <row r="115" spans="15:27" ht="30" hidden="1" customHeight="1" x14ac:dyDescent="0.2">
      <c r="O115" s="62"/>
      <c r="P115" s="57" t="s">
        <v>241</v>
      </c>
      <c r="Q115" s="58" t="s">
        <v>492</v>
      </c>
      <c r="R115" s="58">
        <v>6</v>
      </c>
      <c r="S115" s="57" t="s">
        <v>222</v>
      </c>
      <c r="T115" s="57" t="s">
        <v>533</v>
      </c>
      <c r="U115" s="57" t="s">
        <v>15</v>
      </c>
      <c r="V115" s="12"/>
      <c r="W115" s="45">
        <v>5</v>
      </c>
      <c r="X115" s="99" t="s">
        <v>189</v>
      </c>
      <c r="Y115" s="47" t="s">
        <v>163</v>
      </c>
      <c r="Z115" s="47" t="s">
        <v>32</v>
      </c>
      <c r="AA115" s="14" t="s">
        <v>161</v>
      </c>
    </row>
    <row r="116" spans="15:27" ht="30" hidden="1" customHeight="1" x14ac:dyDescent="0.2">
      <c r="O116" s="62"/>
      <c r="P116" s="57" t="s">
        <v>240</v>
      </c>
      <c r="Q116" s="58" t="s">
        <v>26</v>
      </c>
      <c r="R116" s="58">
        <v>7</v>
      </c>
      <c r="S116" s="57" t="s">
        <v>244</v>
      </c>
      <c r="T116" s="57" t="s">
        <v>534</v>
      </c>
      <c r="U116" s="57" t="s">
        <v>542</v>
      </c>
      <c r="V116" s="2"/>
      <c r="W116" s="45">
        <v>6</v>
      </c>
      <c r="X116" s="99" t="s">
        <v>189</v>
      </c>
      <c r="Y116" s="47" t="s">
        <v>163</v>
      </c>
      <c r="Z116" s="47" t="s">
        <v>30</v>
      </c>
      <c r="AA116" s="14" t="s">
        <v>160</v>
      </c>
    </row>
    <row r="117" spans="15:27" ht="30" hidden="1" customHeight="1" x14ac:dyDescent="0.2">
      <c r="O117" s="62"/>
      <c r="P117" s="57" t="s">
        <v>499</v>
      </c>
      <c r="Q117" s="58" t="s">
        <v>25</v>
      </c>
      <c r="R117" s="58">
        <v>8</v>
      </c>
      <c r="S117" s="57" t="s">
        <v>541</v>
      </c>
      <c r="T117" s="57"/>
      <c r="U117" s="57" t="s">
        <v>535</v>
      </c>
      <c r="V117" s="2"/>
      <c r="W117" s="51">
        <v>7</v>
      </c>
      <c r="X117" s="100" t="s">
        <v>190</v>
      </c>
      <c r="Y117" s="46" t="s">
        <v>159</v>
      </c>
      <c r="Z117" s="46" t="s">
        <v>34</v>
      </c>
      <c r="AA117" s="19" t="s">
        <v>158</v>
      </c>
    </row>
    <row r="118" spans="15:27" ht="30" hidden="1" customHeight="1" x14ac:dyDescent="0.2">
      <c r="O118" s="62"/>
      <c r="P118" s="57"/>
      <c r="Q118" s="58" t="s">
        <v>24</v>
      </c>
      <c r="R118" s="65">
        <v>9</v>
      </c>
      <c r="S118" s="57"/>
      <c r="T118" s="57"/>
      <c r="U118" s="57" t="s">
        <v>536</v>
      </c>
      <c r="V118" s="2"/>
      <c r="W118" s="51">
        <v>8</v>
      </c>
      <c r="X118" s="100" t="s">
        <v>190</v>
      </c>
      <c r="Y118" s="46" t="s">
        <v>159</v>
      </c>
      <c r="Z118" s="46" t="s">
        <v>32</v>
      </c>
      <c r="AA118" s="19" t="s">
        <v>157</v>
      </c>
    </row>
    <row r="119" spans="15:27" ht="30" hidden="1" customHeight="1" x14ac:dyDescent="0.2">
      <c r="O119" s="62"/>
      <c r="P119" s="57"/>
      <c r="Q119" s="58" t="s">
        <v>23</v>
      </c>
      <c r="R119" s="58">
        <v>10</v>
      </c>
      <c r="S119" s="57"/>
      <c r="T119" s="57"/>
      <c r="U119" s="57" t="s">
        <v>537</v>
      </c>
      <c r="V119" s="2"/>
      <c r="W119" s="51">
        <v>9</v>
      </c>
      <c r="X119" s="100" t="s">
        <v>190</v>
      </c>
      <c r="Y119" s="46" t="s">
        <v>159</v>
      </c>
      <c r="Z119" s="46" t="s">
        <v>30</v>
      </c>
      <c r="AA119" s="19" t="s">
        <v>156</v>
      </c>
    </row>
    <row r="120" spans="15:27" ht="30" hidden="1" customHeight="1" x14ac:dyDescent="0.2">
      <c r="O120" s="62"/>
      <c r="P120" s="57" t="s">
        <v>524</v>
      </c>
      <c r="Q120" s="58" t="s">
        <v>16</v>
      </c>
      <c r="R120" s="65">
        <v>11</v>
      </c>
      <c r="S120" s="57"/>
      <c r="T120" s="57"/>
      <c r="U120" s="57" t="s">
        <v>538</v>
      </c>
      <c r="V120" s="2"/>
      <c r="W120" s="45">
        <v>10</v>
      </c>
      <c r="X120" s="99" t="s">
        <v>191</v>
      </c>
      <c r="Y120" s="47" t="s">
        <v>155</v>
      </c>
      <c r="Z120" s="47" t="s">
        <v>34</v>
      </c>
      <c r="AA120" s="14" t="s">
        <v>502</v>
      </c>
    </row>
    <row r="121" spans="15:27" ht="30" hidden="1" customHeight="1" x14ac:dyDescent="0.2">
      <c r="O121" s="62"/>
      <c r="P121" s="57" t="s">
        <v>524</v>
      </c>
      <c r="Q121" s="58" t="s">
        <v>22</v>
      </c>
      <c r="R121" s="58">
        <v>12</v>
      </c>
      <c r="S121" s="57"/>
      <c r="T121" s="57"/>
      <c r="U121" s="57" t="s">
        <v>517</v>
      </c>
      <c r="V121" s="2"/>
      <c r="W121" s="45">
        <v>11</v>
      </c>
      <c r="X121" s="99" t="s">
        <v>191</v>
      </c>
      <c r="Y121" s="47" t="s">
        <v>155</v>
      </c>
      <c r="Z121" s="47" t="s">
        <v>32</v>
      </c>
      <c r="AA121" s="14" t="s">
        <v>505</v>
      </c>
    </row>
    <row r="122" spans="15:27" ht="30" hidden="1" customHeight="1" x14ac:dyDescent="0.2">
      <c r="O122" s="62"/>
      <c r="P122" s="57"/>
      <c r="Q122" s="58" t="s">
        <v>21</v>
      </c>
      <c r="R122" s="65">
        <v>13</v>
      </c>
      <c r="S122" s="57"/>
      <c r="T122" s="57"/>
      <c r="U122" s="57"/>
      <c r="V122" s="2"/>
      <c r="W122" s="45">
        <v>12</v>
      </c>
      <c r="X122" s="99" t="s">
        <v>191</v>
      </c>
      <c r="Y122" s="47" t="s">
        <v>155</v>
      </c>
      <c r="Z122" s="47" t="s">
        <v>30</v>
      </c>
      <c r="AA122" s="14" t="s">
        <v>154</v>
      </c>
    </row>
    <row r="123" spans="15:27" ht="30" hidden="1" customHeight="1" x14ac:dyDescent="0.2">
      <c r="O123" s="62"/>
      <c r="P123" s="57"/>
      <c r="Q123" s="58" t="s">
        <v>230</v>
      </c>
      <c r="R123" s="58">
        <v>14</v>
      </c>
      <c r="S123" s="57"/>
      <c r="T123" s="57"/>
      <c r="U123" s="57"/>
      <c r="V123" s="2"/>
      <c r="W123" s="51">
        <v>13</v>
      </c>
      <c r="X123" s="100" t="s">
        <v>198</v>
      </c>
      <c r="Y123" s="46" t="s">
        <v>153</v>
      </c>
      <c r="Z123" s="46" t="s">
        <v>34</v>
      </c>
      <c r="AA123" s="19" t="s">
        <v>152</v>
      </c>
    </row>
    <row r="124" spans="15:27" ht="30" hidden="1" customHeight="1" x14ac:dyDescent="0.2">
      <c r="O124" s="62"/>
      <c r="P124" s="57"/>
      <c r="Q124" s="58" t="s">
        <v>229</v>
      </c>
      <c r="R124" s="65">
        <v>15</v>
      </c>
      <c r="S124" s="57"/>
      <c r="T124" s="57"/>
      <c r="U124" s="57"/>
      <c r="V124" s="2"/>
      <c r="W124" s="51">
        <v>14</v>
      </c>
      <c r="X124" s="100" t="s">
        <v>198</v>
      </c>
      <c r="Y124" s="46" t="s">
        <v>153</v>
      </c>
      <c r="Z124" s="46" t="s">
        <v>32</v>
      </c>
      <c r="AA124" s="19" t="s">
        <v>151</v>
      </c>
    </row>
    <row r="125" spans="15:27" ht="30" hidden="1" customHeight="1" x14ac:dyDescent="0.2">
      <c r="O125" s="62"/>
      <c r="P125" s="57"/>
      <c r="Q125" s="58" t="s">
        <v>228</v>
      </c>
      <c r="R125" s="58">
        <v>16</v>
      </c>
      <c r="S125" s="57"/>
      <c r="T125" s="57"/>
      <c r="U125" s="57"/>
      <c r="V125" s="2"/>
      <c r="W125" s="51">
        <v>15</v>
      </c>
      <c r="X125" s="100" t="s">
        <v>198</v>
      </c>
      <c r="Y125" s="46" t="s">
        <v>153</v>
      </c>
      <c r="Z125" s="46" t="s">
        <v>30</v>
      </c>
      <c r="AA125" s="19" t="s">
        <v>150</v>
      </c>
    </row>
    <row r="126" spans="15:27" ht="30" hidden="1" customHeight="1" x14ac:dyDescent="0.2">
      <c r="O126" s="62"/>
      <c r="P126" s="57"/>
      <c r="Q126" s="58" t="s">
        <v>227</v>
      </c>
      <c r="R126" s="65">
        <v>17</v>
      </c>
      <c r="S126" s="57"/>
      <c r="T126" s="57"/>
      <c r="U126" s="57"/>
      <c r="V126" s="2"/>
      <c r="W126" s="45">
        <v>16</v>
      </c>
      <c r="X126" s="99" t="s">
        <v>193</v>
      </c>
      <c r="Y126" s="47" t="s">
        <v>149</v>
      </c>
      <c r="Z126" s="47" t="s">
        <v>34</v>
      </c>
      <c r="AA126" s="14" t="s">
        <v>148</v>
      </c>
    </row>
    <row r="127" spans="15:27" ht="30" hidden="1" customHeight="1" x14ac:dyDescent="0.2">
      <c r="O127" s="62"/>
      <c r="P127" s="57"/>
      <c r="Q127" s="58" t="s">
        <v>226</v>
      </c>
      <c r="R127" s="58">
        <v>18</v>
      </c>
      <c r="S127" s="57"/>
      <c r="T127" s="57"/>
      <c r="U127" s="57"/>
      <c r="V127" s="2"/>
      <c r="W127" s="45">
        <v>17</v>
      </c>
      <c r="X127" s="99" t="s">
        <v>193</v>
      </c>
      <c r="Y127" s="47" t="s">
        <v>149</v>
      </c>
      <c r="Z127" s="47" t="s">
        <v>32</v>
      </c>
      <c r="AA127" s="14" t="s">
        <v>147</v>
      </c>
    </row>
    <row r="128" spans="15:27" ht="30" hidden="1" customHeight="1" x14ac:dyDescent="0.2">
      <c r="O128" s="62"/>
      <c r="P128" s="57"/>
      <c r="Q128" s="58" t="s">
        <v>225</v>
      </c>
      <c r="R128" s="58">
        <v>19</v>
      </c>
      <c r="S128" s="57"/>
      <c r="T128" s="57"/>
      <c r="U128" s="57"/>
      <c r="V128" s="2"/>
      <c r="W128" s="45">
        <v>18</v>
      </c>
      <c r="X128" s="99" t="s">
        <v>193</v>
      </c>
      <c r="Y128" s="47" t="s">
        <v>149</v>
      </c>
      <c r="Z128" s="47" t="s">
        <v>30</v>
      </c>
      <c r="AA128" s="14" t="s">
        <v>146</v>
      </c>
    </row>
    <row r="129" spans="15:27" ht="30" hidden="1" customHeight="1" x14ac:dyDescent="0.2">
      <c r="O129" s="62"/>
      <c r="P129" s="66"/>
      <c r="Q129" s="58" t="s">
        <v>224</v>
      </c>
      <c r="R129" s="58">
        <v>20</v>
      </c>
      <c r="S129" s="57"/>
      <c r="T129" s="66"/>
      <c r="U129" s="57"/>
      <c r="V129" s="2"/>
      <c r="W129" s="51">
        <v>19</v>
      </c>
      <c r="X129" s="100" t="s">
        <v>199</v>
      </c>
      <c r="Y129" s="46" t="s">
        <v>145</v>
      </c>
      <c r="Z129" s="46" t="s">
        <v>34</v>
      </c>
      <c r="AA129" s="19" t="s">
        <v>144</v>
      </c>
    </row>
    <row r="130" spans="15:27" ht="30" hidden="1" customHeight="1" x14ac:dyDescent="0.2">
      <c r="O130" s="2"/>
      <c r="Q130" s="59" t="s">
        <v>499</v>
      </c>
      <c r="R130" s="58">
        <v>21</v>
      </c>
      <c r="S130" s="57"/>
      <c r="U130" s="66"/>
      <c r="V130" s="2"/>
      <c r="W130" s="51">
        <v>20</v>
      </c>
      <c r="X130" s="100" t="s">
        <v>199</v>
      </c>
      <c r="Y130" s="46" t="s">
        <v>145</v>
      </c>
      <c r="Z130" s="46" t="s">
        <v>32</v>
      </c>
      <c r="AA130" s="19" t="s">
        <v>143</v>
      </c>
    </row>
    <row r="131" spans="15:27" ht="30" hidden="1" customHeight="1" x14ac:dyDescent="0.2">
      <c r="O131" s="2"/>
      <c r="Q131" s="62"/>
      <c r="R131" s="58">
        <v>22</v>
      </c>
      <c r="S131" s="66"/>
      <c r="V131" s="2"/>
      <c r="W131" s="51">
        <v>21</v>
      </c>
      <c r="X131" s="100" t="s">
        <v>199</v>
      </c>
      <c r="Y131" s="46" t="s">
        <v>145</v>
      </c>
      <c r="Z131" s="46" t="s">
        <v>30</v>
      </c>
      <c r="AA131" s="19" t="s">
        <v>142</v>
      </c>
    </row>
    <row r="132" spans="15:27" ht="30" hidden="1" customHeight="1" x14ac:dyDescent="0.2">
      <c r="O132" s="2"/>
      <c r="Q132" s="15"/>
      <c r="V132" s="2"/>
      <c r="W132" s="45">
        <v>22</v>
      </c>
      <c r="X132" s="99" t="s">
        <v>200</v>
      </c>
      <c r="Y132" s="47" t="s">
        <v>141</v>
      </c>
      <c r="Z132" s="47" t="s">
        <v>34</v>
      </c>
      <c r="AA132" s="14" t="s">
        <v>140</v>
      </c>
    </row>
    <row r="133" spans="15:27" ht="30" hidden="1" customHeight="1" x14ac:dyDescent="0.2">
      <c r="O133" s="2"/>
      <c r="Q133" s="15"/>
      <c r="V133" s="2"/>
      <c r="W133" s="45">
        <v>23</v>
      </c>
      <c r="X133" s="99" t="s">
        <v>200</v>
      </c>
      <c r="Y133" s="47" t="s">
        <v>141</v>
      </c>
      <c r="Z133" s="47" t="s">
        <v>32</v>
      </c>
      <c r="AA133" s="14" t="s">
        <v>139</v>
      </c>
    </row>
    <row r="134" spans="15:27" ht="30" hidden="1" customHeight="1" x14ac:dyDescent="0.2">
      <c r="O134" s="2"/>
      <c r="Q134" s="15"/>
      <c r="V134" s="2"/>
      <c r="W134" s="45">
        <v>24</v>
      </c>
      <c r="X134" s="99" t="s">
        <v>200</v>
      </c>
      <c r="Y134" s="47" t="s">
        <v>141</v>
      </c>
      <c r="Z134" s="47" t="s">
        <v>30</v>
      </c>
      <c r="AA134" s="14" t="s">
        <v>138</v>
      </c>
    </row>
    <row r="135" spans="15:27" ht="30" hidden="1" customHeight="1" x14ac:dyDescent="0.2">
      <c r="O135" s="2"/>
      <c r="Q135" s="15"/>
      <c r="V135" s="2"/>
      <c r="W135" s="51">
        <v>25</v>
      </c>
      <c r="X135" s="100" t="s">
        <v>201</v>
      </c>
      <c r="Y135" s="46" t="s">
        <v>137</v>
      </c>
      <c r="Z135" s="46" t="s">
        <v>34</v>
      </c>
      <c r="AA135" s="19" t="s">
        <v>136</v>
      </c>
    </row>
    <row r="136" spans="15:27" ht="30" hidden="1" customHeight="1" x14ac:dyDescent="0.2">
      <c r="O136" s="2"/>
      <c r="Q136" s="15"/>
      <c r="V136" s="2"/>
      <c r="W136" s="51">
        <v>26</v>
      </c>
      <c r="X136" s="100" t="s">
        <v>201</v>
      </c>
      <c r="Y136" s="46" t="s">
        <v>137</v>
      </c>
      <c r="Z136" s="46" t="s">
        <v>32</v>
      </c>
      <c r="AA136" s="19" t="s">
        <v>135</v>
      </c>
    </row>
    <row r="137" spans="15:27" ht="30" hidden="1" customHeight="1" x14ac:dyDescent="0.2">
      <c r="O137" s="2"/>
      <c r="Q137" s="15"/>
      <c r="V137" s="2"/>
      <c r="W137" s="51">
        <v>27</v>
      </c>
      <c r="X137" s="100" t="s">
        <v>201</v>
      </c>
      <c r="Y137" s="46" t="s">
        <v>137</v>
      </c>
      <c r="Z137" s="46" t="s">
        <v>30</v>
      </c>
      <c r="AA137" s="19" t="s">
        <v>134</v>
      </c>
    </row>
    <row r="138" spans="15:27" ht="30" hidden="1" customHeight="1" x14ac:dyDescent="0.2">
      <c r="O138" s="2"/>
      <c r="Q138" s="15"/>
      <c r="V138" s="2"/>
      <c r="W138" s="45">
        <v>28</v>
      </c>
      <c r="X138" s="99" t="s">
        <v>202</v>
      </c>
      <c r="Y138" s="47" t="s">
        <v>133</v>
      </c>
      <c r="Z138" s="47" t="s">
        <v>34</v>
      </c>
      <c r="AA138" s="14" t="s">
        <v>132</v>
      </c>
    </row>
    <row r="139" spans="15:27" ht="30" hidden="1" customHeight="1" x14ac:dyDescent="0.2">
      <c r="O139" s="2"/>
      <c r="Q139" s="15"/>
      <c r="V139" s="2"/>
      <c r="W139" s="45">
        <v>29</v>
      </c>
      <c r="X139" s="99" t="s">
        <v>202</v>
      </c>
      <c r="Y139" s="47" t="s">
        <v>133</v>
      </c>
      <c r="Z139" s="47" t="s">
        <v>32</v>
      </c>
      <c r="AA139" s="14" t="s">
        <v>131</v>
      </c>
    </row>
    <row r="140" spans="15:27" ht="30" hidden="1" customHeight="1" x14ac:dyDescent="0.2">
      <c r="O140" s="2"/>
      <c r="Q140" s="15"/>
      <c r="V140" s="2"/>
      <c r="W140" s="45">
        <v>30</v>
      </c>
      <c r="X140" s="99" t="s">
        <v>202</v>
      </c>
      <c r="Y140" s="47" t="s">
        <v>133</v>
      </c>
      <c r="Z140" s="47" t="s">
        <v>30</v>
      </c>
      <c r="AA140" s="14" t="s">
        <v>130</v>
      </c>
    </row>
    <row r="141" spans="15:27" ht="30" hidden="1" customHeight="1" x14ac:dyDescent="0.2">
      <c r="O141" s="2"/>
      <c r="Q141" s="15"/>
      <c r="V141" s="2"/>
      <c r="W141" s="51">
        <v>31</v>
      </c>
      <c r="X141" s="100" t="s">
        <v>203</v>
      </c>
      <c r="Y141" s="46" t="s">
        <v>129</v>
      </c>
      <c r="Z141" s="46" t="s">
        <v>34</v>
      </c>
      <c r="AA141" s="19" t="s">
        <v>128</v>
      </c>
    </row>
    <row r="142" spans="15:27" ht="30" hidden="1" customHeight="1" x14ac:dyDescent="0.2">
      <c r="O142" s="2"/>
      <c r="Q142" s="15"/>
      <c r="V142" s="2"/>
      <c r="W142" s="51">
        <v>32</v>
      </c>
      <c r="X142" s="100" t="s">
        <v>203</v>
      </c>
      <c r="Y142" s="46" t="s">
        <v>129</v>
      </c>
      <c r="Z142" s="46" t="s">
        <v>32</v>
      </c>
      <c r="AA142" s="19" t="s">
        <v>127</v>
      </c>
    </row>
    <row r="143" spans="15:27" ht="30" hidden="1" customHeight="1" x14ac:dyDescent="0.2">
      <c r="O143" s="2"/>
      <c r="Q143" s="15"/>
      <c r="V143" s="2"/>
      <c r="W143" s="51">
        <v>33</v>
      </c>
      <c r="X143" s="100" t="s">
        <v>203</v>
      </c>
      <c r="Y143" s="46" t="s">
        <v>129</v>
      </c>
      <c r="Z143" s="46" t="s">
        <v>30</v>
      </c>
      <c r="AA143" s="19" t="s">
        <v>126</v>
      </c>
    </row>
    <row r="144" spans="15:27" ht="30" hidden="1" customHeight="1" x14ac:dyDescent="0.2">
      <c r="O144" s="3"/>
      <c r="V144" s="2"/>
      <c r="W144" s="45">
        <v>34</v>
      </c>
      <c r="X144" s="99" t="s">
        <v>204</v>
      </c>
      <c r="Y144" s="47" t="s">
        <v>125</v>
      </c>
      <c r="Z144" s="47" t="s">
        <v>34</v>
      </c>
      <c r="AA144" s="14" t="s">
        <v>124</v>
      </c>
    </row>
    <row r="145" spans="22:27" ht="30" hidden="1" customHeight="1" x14ac:dyDescent="0.2">
      <c r="V145" s="2"/>
      <c r="W145" s="45">
        <v>35</v>
      </c>
      <c r="X145" s="99" t="s">
        <v>204</v>
      </c>
      <c r="Y145" s="47" t="s">
        <v>125</v>
      </c>
      <c r="Z145" s="47" t="s">
        <v>32</v>
      </c>
      <c r="AA145" s="14" t="s">
        <v>123</v>
      </c>
    </row>
    <row r="146" spans="22:27" ht="30" hidden="1" customHeight="1" x14ac:dyDescent="0.2">
      <c r="W146" s="45">
        <v>36</v>
      </c>
      <c r="X146" s="99" t="s">
        <v>204</v>
      </c>
      <c r="Y146" s="47" t="s">
        <v>125</v>
      </c>
      <c r="Z146" s="47" t="s">
        <v>30</v>
      </c>
      <c r="AA146" s="14" t="s">
        <v>122</v>
      </c>
    </row>
    <row r="147" spans="22:27" ht="30" hidden="1" customHeight="1" x14ac:dyDescent="0.2">
      <c r="W147" s="51">
        <v>37</v>
      </c>
      <c r="X147" s="100" t="s">
        <v>205</v>
      </c>
      <c r="Y147" s="46" t="s">
        <v>121</v>
      </c>
      <c r="Z147" s="46" t="s">
        <v>34</v>
      </c>
      <c r="AA147" s="90" t="s">
        <v>543</v>
      </c>
    </row>
    <row r="148" spans="22:27" ht="30" hidden="1" customHeight="1" x14ac:dyDescent="0.2">
      <c r="W148" s="51">
        <v>38</v>
      </c>
      <c r="X148" s="100" t="s">
        <v>205</v>
      </c>
      <c r="Y148" s="46" t="s">
        <v>121</v>
      </c>
      <c r="Z148" s="46" t="s">
        <v>32</v>
      </c>
      <c r="AA148" s="19" t="s">
        <v>120</v>
      </c>
    </row>
    <row r="149" spans="22:27" ht="30" hidden="1" customHeight="1" x14ac:dyDescent="0.2">
      <c r="W149" s="51">
        <v>39</v>
      </c>
      <c r="X149" s="100" t="s">
        <v>205</v>
      </c>
      <c r="Y149" s="46" t="s">
        <v>121</v>
      </c>
      <c r="Z149" s="46" t="s">
        <v>30</v>
      </c>
      <c r="AA149" s="19" t="s">
        <v>119</v>
      </c>
    </row>
    <row r="150" spans="22:27" ht="30" hidden="1" customHeight="1" x14ac:dyDescent="0.2">
      <c r="W150" s="45">
        <v>40</v>
      </c>
      <c r="X150" s="99" t="s">
        <v>206</v>
      </c>
      <c r="Y150" s="47" t="s">
        <v>118</v>
      </c>
      <c r="Z150" s="47" t="s">
        <v>34</v>
      </c>
      <c r="AA150" s="14" t="s">
        <v>117</v>
      </c>
    </row>
    <row r="151" spans="22:27" ht="30" hidden="1" customHeight="1" x14ac:dyDescent="0.2">
      <c r="W151" s="45">
        <v>41</v>
      </c>
      <c r="X151" s="99" t="s">
        <v>206</v>
      </c>
      <c r="Y151" s="47" t="s">
        <v>118</v>
      </c>
      <c r="Z151" s="47" t="s">
        <v>32</v>
      </c>
      <c r="AA151" s="14" t="s">
        <v>116</v>
      </c>
    </row>
    <row r="152" spans="22:27" ht="30" hidden="1" customHeight="1" x14ac:dyDescent="0.2">
      <c r="W152" s="45">
        <v>42</v>
      </c>
      <c r="X152" s="99" t="s">
        <v>206</v>
      </c>
      <c r="Y152" s="47" t="s">
        <v>118</v>
      </c>
      <c r="Z152" s="47" t="s">
        <v>30</v>
      </c>
      <c r="AA152" s="14" t="s">
        <v>115</v>
      </c>
    </row>
    <row r="153" spans="22:27" ht="30" hidden="1" customHeight="1" x14ac:dyDescent="0.2">
      <c r="W153" s="51">
        <v>43</v>
      </c>
      <c r="X153" s="100" t="s">
        <v>207</v>
      </c>
      <c r="Y153" s="46" t="s">
        <v>114</v>
      </c>
      <c r="Z153" s="46" t="s">
        <v>34</v>
      </c>
      <c r="AA153" s="19" t="s">
        <v>113</v>
      </c>
    </row>
    <row r="154" spans="22:27" ht="30" hidden="1" customHeight="1" x14ac:dyDescent="0.2">
      <c r="W154" s="51">
        <v>44</v>
      </c>
      <c r="X154" s="100" t="s">
        <v>207</v>
      </c>
      <c r="Y154" s="46" t="s">
        <v>114</v>
      </c>
      <c r="Z154" s="46" t="s">
        <v>32</v>
      </c>
      <c r="AA154" s="19" t="s">
        <v>258</v>
      </c>
    </row>
    <row r="155" spans="22:27" ht="30" hidden="1" customHeight="1" x14ac:dyDescent="0.2">
      <c r="W155" s="51">
        <v>45</v>
      </c>
      <c r="X155" s="100" t="s">
        <v>207</v>
      </c>
      <c r="Y155" s="46" t="s">
        <v>114</v>
      </c>
      <c r="Z155" s="46" t="s">
        <v>30</v>
      </c>
      <c r="AA155" s="19" t="s">
        <v>112</v>
      </c>
    </row>
    <row r="156" spans="22:27" ht="30" hidden="1" customHeight="1" x14ac:dyDescent="0.2">
      <c r="W156" s="45">
        <v>46</v>
      </c>
      <c r="X156" s="99" t="s">
        <v>192</v>
      </c>
      <c r="Y156" s="47" t="s">
        <v>111</v>
      </c>
      <c r="Z156" s="47" t="s">
        <v>34</v>
      </c>
      <c r="AA156" s="14" t="s">
        <v>110</v>
      </c>
    </row>
    <row r="157" spans="22:27" ht="30" hidden="1" customHeight="1" x14ac:dyDescent="0.2">
      <c r="W157" s="45">
        <v>47</v>
      </c>
      <c r="X157" s="99" t="s">
        <v>192</v>
      </c>
      <c r="Y157" s="47" t="s">
        <v>111</v>
      </c>
      <c r="Z157" s="47" t="s">
        <v>32</v>
      </c>
      <c r="AA157" s="14" t="s">
        <v>109</v>
      </c>
    </row>
    <row r="158" spans="22:27" ht="30" hidden="1" customHeight="1" x14ac:dyDescent="0.2">
      <c r="W158" s="45">
        <v>48</v>
      </c>
      <c r="X158" s="99" t="s">
        <v>192</v>
      </c>
      <c r="Y158" s="47" t="s">
        <v>111</v>
      </c>
      <c r="Z158" s="47" t="s">
        <v>30</v>
      </c>
      <c r="AA158" s="14" t="s">
        <v>108</v>
      </c>
    </row>
    <row r="159" spans="22:27" ht="30" hidden="1" customHeight="1" x14ac:dyDescent="0.2">
      <c r="W159" s="51">
        <v>49</v>
      </c>
      <c r="X159" s="100" t="s">
        <v>208</v>
      </c>
      <c r="Y159" s="46" t="s">
        <v>107</v>
      </c>
      <c r="Z159" s="46" t="s">
        <v>34</v>
      </c>
      <c r="AA159" s="19" t="s">
        <v>106</v>
      </c>
    </row>
    <row r="160" spans="22:27" ht="30" hidden="1" customHeight="1" x14ac:dyDescent="0.2">
      <c r="W160" s="51">
        <v>50</v>
      </c>
      <c r="X160" s="100" t="s">
        <v>208</v>
      </c>
      <c r="Y160" s="46" t="s">
        <v>107</v>
      </c>
      <c r="Z160" s="46" t="s">
        <v>32</v>
      </c>
      <c r="AA160" s="19" t="s">
        <v>105</v>
      </c>
    </row>
    <row r="161" spans="23:27" ht="30" hidden="1" customHeight="1" x14ac:dyDescent="0.2">
      <c r="W161" s="51">
        <v>51</v>
      </c>
      <c r="X161" s="100" t="s">
        <v>208</v>
      </c>
      <c r="Y161" s="46" t="s">
        <v>107</v>
      </c>
      <c r="Z161" s="46" t="s">
        <v>30</v>
      </c>
      <c r="AA161" s="19" t="s">
        <v>104</v>
      </c>
    </row>
    <row r="162" spans="23:27" ht="30" hidden="1" customHeight="1" x14ac:dyDescent="0.2">
      <c r="W162" s="45">
        <v>52</v>
      </c>
      <c r="X162" s="99" t="s">
        <v>103</v>
      </c>
      <c r="Y162" s="47" t="s">
        <v>102</v>
      </c>
      <c r="Z162" s="47" t="s">
        <v>34</v>
      </c>
      <c r="AA162" s="14" t="s">
        <v>101</v>
      </c>
    </row>
    <row r="163" spans="23:27" ht="30" hidden="1" customHeight="1" x14ac:dyDescent="0.2">
      <c r="W163" s="45">
        <v>53</v>
      </c>
      <c r="X163" s="99" t="s">
        <v>103</v>
      </c>
      <c r="Y163" s="47" t="s">
        <v>102</v>
      </c>
      <c r="Z163" s="47" t="s">
        <v>32</v>
      </c>
      <c r="AA163" s="14" t="s">
        <v>100</v>
      </c>
    </row>
    <row r="164" spans="23:27" ht="30" hidden="1" customHeight="1" x14ac:dyDescent="0.2">
      <c r="W164" s="45">
        <v>54</v>
      </c>
      <c r="X164" s="99" t="s">
        <v>103</v>
      </c>
      <c r="Y164" s="47" t="s">
        <v>102</v>
      </c>
      <c r="Z164" s="47" t="s">
        <v>30</v>
      </c>
      <c r="AA164" s="14" t="s">
        <v>99</v>
      </c>
    </row>
    <row r="165" spans="23:27" ht="30" hidden="1" customHeight="1" x14ac:dyDescent="0.2">
      <c r="W165" s="51">
        <v>55</v>
      </c>
      <c r="X165" s="100" t="s">
        <v>209</v>
      </c>
      <c r="Y165" s="46" t="s">
        <v>98</v>
      </c>
      <c r="Z165" s="46" t="s">
        <v>34</v>
      </c>
      <c r="AA165" s="19" t="s">
        <v>97</v>
      </c>
    </row>
    <row r="166" spans="23:27" ht="30" hidden="1" customHeight="1" x14ac:dyDescent="0.2">
      <c r="W166" s="51">
        <v>56</v>
      </c>
      <c r="X166" s="100" t="s">
        <v>209</v>
      </c>
      <c r="Y166" s="46" t="s">
        <v>98</v>
      </c>
      <c r="Z166" s="46" t="s">
        <v>32</v>
      </c>
      <c r="AA166" s="19" t="s">
        <v>96</v>
      </c>
    </row>
    <row r="167" spans="23:27" ht="30" hidden="1" customHeight="1" x14ac:dyDescent="0.2">
      <c r="W167" s="51">
        <v>57</v>
      </c>
      <c r="X167" s="100" t="s">
        <v>209</v>
      </c>
      <c r="Y167" s="46" t="s">
        <v>98</v>
      </c>
      <c r="Z167" s="46" t="s">
        <v>30</v>
      </c>
      <c r="AA167" s="19" t="s">
        <v>95</v>
      </c>
    </row>
    <row r="168" spans="23:27" ht="30" hidden="1" customHeight="1" x14ac:dyDescent="0.2">
      <c r="W168" s="45">
        <v>58</v>
      </c>
      <c r="X168" s="99" t="s">
        <v>210</v>
      </c>
      <c r="Y168" s="47" t="s">
        <v>94</v>
      </c>
      <c r="Z168" s="47" t="s">
        <v>34</v>
      </c>
      <c r="AA168" s="14" t="s">
        <v>93</v>
      </c>
    </row>
    <row r="169" spans="23:27" ht="30" hidden="1" customHeight="1" x14ac:dyDescent="0.2">
      <c r="W169" s="45">
        <v>59</v>
      </c>
      <c r="X169" s="99" t="s">
        <v>210</v>
      </c>
      <c r="Y169" s="47" t="s">
        <v>94</v>
      </c>
      <c r="Z169" s="47" t="s">
        <v>32</v>
      </c>
      <c r="AA169" s="14" t="s">
        <v>92</v>
      </c>
    </row>
    <row r="170" spans="23:27" ht="30" hidden="1" customHeight="1" x14ac:dyDescent="0.2">
      <c r="W170" s="45">
        <v>60</v>
      </c>
      <c r="X170" s="99" t="s">
        <v>210</v>
      </c>
      <c r="Y170" s="47" t="s">
        <v>94</v>
      </c>
      <c r="Z170" s="47" t="s">
        <v>30</v>
      </c>
      <c r="AA170" s="14" t="s">
        <v>91</v>
      </c>
    </row>
    <row r="171" spans="23:27" ht="30" hidden="1" customHeight="1" x14ac:dyDescent="0.2">
      <c r="W171" s="51">
        <v>61</v>
      </c>
      <c r="X171" s="100" t="s">
        <v>211</v>
      </c>
      <c r="Y171" s="46" t="s">
        <v>90</v>
      </c>
      <c r="Z171" s="46" t="s">
        <v>34</v>
      </c>
      <c r="AA171" s="19" t="s">
        <v>89</v>
      </c>
    </row>
    <row r="172" spans="23:27" ht="30" hidden="1" customHeight="1" x14ac:dyDescent="0.2">
      <c r="W172" s="51">
        <v>62</v>
      </c>
      <c r="X172" s="100" t="s">
        <v>211</v>
      </c>
      <c r="Y172" s="46" t="s">
        <v>90</v>
      </c>
      <c r="Z172" s="46" t="s">
        <v>32</v>
      </c>
      <c r="AA172" s="19" t="s">
        <v>88</v>
      </c>
    </row>
    <row r="173" spans="23:27" ht="30" hidden="1" customHeight="1" x14ac:dyDescent="0.2">
      <c r="W173" s="51">
        <v>63</v>
      </c>
      <c r="X173" s="100" t="s">
        <v>211</v>
      </c>
      <c r="Y173" s="46" t="s">
        <v>90</v>
      </c>
      <c r="Z173" s="46" t="s">
        <v>30</v>
      </c>
      <c r="AA173" s="19" t="s">
        <v>87</v>
      </c>
    </row>
    <row r="174" spans="23:27" ht="30" hidden="1" customHeight="1" x14ac:dyDescent="0.2">
      <c r="W174" s="45">
        <v>64</v>
      </c>
      <c r="X174" s="99" t="s">
        <v>212</v>
      </c>
      <c r="Y174" s="47" t="s">
        <v>86</v>
      </c>
      <c r="Z174" s="47" t="s">
        <v>34</v>
      </c>
      <c r="AA174" s="14" t="s">
        <v>85</v>
      </c>
    </row>
    <row r="175" spans="23:27" ht="30" hidden="1" customHeight="1" x14ac:dyDescent="0.2">
      <c r="W175" s="45">
        <v>65</v>
      </c>
      <c r="X175" s="99" t="s">
        <v>212</v>
      </c>
      <c r="Y175" s="47" t="s">
        <v>86</v>
      </c>
      <c r="Z175" s="47" t="s">
        <v>32</v>
      </c>
      <c r="AA175" s="14" t="s">
        <v>84</v>
      </c>
    </row>
    <row r="176" spans="23:27" ht="30" hidden="1" customHeight="1" x14ac:dyDescent="0.2">
      <c r="W176" s="45">
        <v>66</v>
      </c>
      <c r="X176" s="99" t="s">
        <v>212</v>
      </c>
      <c r="Y176" s="47" t="s">
        <v>86</v>
      </c>
      <c r="Z176" s="47" t="s">
        <v>30</v>
      </c>
      <c r="AA176" s="14" t="s">
        <v>83</v>
      </c>
    </row>
    <row r="177" spans="23:27" ht="30" hidden="1" customHeight="1" x14ac:dyDescent="0.2">
      <c r="W177" s="51">
        <v>67</v>
      </c>
      <c r="X177" s="100" t="s">
        <v>213</v>
      </c>
      <c r="Y177" s="46" t="s">
        <v>82</v>
      </c>
      <c r="Z177" s="46" t="s">
        <v>34</v>
      </c>
      <c r="AA177" s="19" t="s">
        <v>81</v>
      </c>
    </row>
    <row r="178" spans="23:27" ht="30" hidden="1" customHeight="1" x14ac:dyDescent="0.2">
      <c r="W178" s="51">
        <v>68</v>
      </c>
      <c r="X178" s="100" t="s">
        <v>213</v>
      </c>
      <c r="Y178" s="46" t="s">
        <v>82</v>
      </c>
      <c r="Z178" s="46" t="s">
        <v>32</v>
      </c>
      <c r="AA178" s="19" t="s">
        <v>80</v>
      </c>
    </row>
    <row r="179" spans="23:27" ht="30" hidden="1" customHeight="1" x14ac:dyDescent="0.2">
      <c r="W179" s="51">
        <v>69</v>
      </c>
      <c r="X179" s="100" t="s">
        <v>213</v>
      </c>
      <c r="Y179" s="46" t="s">
        <v>82</v>
      </c>
      <c r="Z179" s="46" t="s">
        <v>30</v>
      </c>
      <c r="AA179" s="19" t="s">
        <v>79</v>
      </c>
    </row>
    <row r="180" spans="23:27" ht="30" hidden="1" customHeight="1" x14ac:dyDescent="0.2">
      <c r="W180" s="45">
        <v>70</v>
      </c>
      <c r="X180" s="99" t="s">
        <v>214</v>
      </c>
      <c r="Y180" s="47" t="s">
        <v>78</v>
      </c>
      <c r="Z180" s="47" t="s">
        <v>34</v>
      </c>
      <c r="AA180" s="14" t="s">
        <v>77</v>
      </c>
    </row>
    <row r="181" spans="23:27" ht="30" hidden="1" customHeight="1" x14ac:dyDescent="0.2">
      <c r="W181" s="45">
        <v>71</v>
      </c>
      <c r="X181" s="99" t="s">
        <v>214</v>
      </c>
      <c r="Y181" s="47" t="s">
        <v>78</v>
      </c>
      <c r="Z181" s="47" t="s">
        <v>32</v>
      </c>
      <c r="AA181" s="14" t="s">
        <v>76</v>
      </c>
    </row>
    <row r="182" spans="23:27" ht="30" hidden="1" customHeight="1" x14ac:dyDescent="0.2">
      <c r="W182" s="45">
        <v>72</v>
      </c>
      <c r="X182" s="99" t="s">
        <v>214</v>
      </c>
      <c r="Y182" s="47" t="s">
        <v>78</v>
      </c>
      <c r="Z182" s="47" t="s">
        <v>30</v>
      </c>
      <c r="AA182" s="14" t="s">
        <v>75</v>
      </c>
    </row>
    <row r="183" spans="23:27" ht="30" hidden="1" customHeight="1" x14ac:dyDescent="0.2">
      <c r="W183" s="51">
        <v>73</v>
      </c>
      <c r="X183" s="100" t="s">
        <v>215</v>
      </c>
      <c r="Y183" s="46" t="s">
        <v>74</v>
      </c>
      <c r="Z183" s="46" t="s">
        <v>34</v>
      </c>
      <c r="AA183" s="19" t="s">
        <v>73</v>
      </c>
    </row>
    <row r="184" spans="23:27" ht="30" hidden="1" customHeight="1" x14ac:dyDescent="0.2">
      <c r="W184" s="51">
        <v>74</v>
      </c>
      <c r="X184" s="100" t="s">
        <v>215</v>
      </c>
      <c r="Y184" s="46" t="s">
        <v>74</v>
      </c>
      <c r="Z184" s="46" t="s">
        <v>32</v>
      </c>
      <c r="AA184" s="19" t="s">
        <v>72</v>
      </c>
    </row>
    <row r="185" spans="23:27" ht="30" hidden="1" customHeight="1" x14ac:dyDescent="0.2">
      <c r="W185" s="51">
        <v>75</v>
      </c>
      <c r="X185" s="100" t="s">
        <v>215</v>
      </c>
      <c r="Y185" s="46" t="s">
        <v>74</v>
      </c>
      <c r="Z185" s="46" t="s">
        <v>30</v>
      </c>
      <c r="AA185" s="37" t="s">
        <v>71</v>
      </c>
    </row>
    <row r="186" spans="23:27" ht="30" hidden="1" customHeight="1" x14ac:dyDescent="0.2">
      <c r="W186" s="45">
        <v>76</v>
      </c>
      <c r="X186" s="99" t="s">
        <v>216</v>
      </c>
      <c r="Y186" s="47" t="s">
        <v>70</v>
      </c>
      <c r="Z186" s="47" t="s">
        <v>34</v>
      </c>
      <c r="AA186" s="14" t="s">
        <v>69</v>
      </c>
    </row>
    <row r="187" spans="23:27" ht="30" hidden="1" customHeight="1" x14ac:dyDescent="0.2">
      <c r="W187" s="45">
        <v>77</v>
      </c>
      <c r="X187" s="99" t="s">
        <v>216</v>
      </c>
      <c r="Y187" s="47" t="s">
        <v>70</v>
      </c>
      <c r="Z187" s="47" t="s">
        <v>32</v>
      </c>
      <c r="AA187" s="14" t="s">
        <v>68</v>
      </c>
    </row>
    <row r="188" spans="23:27" ht="30" hidden="1" customHeight="1" x14ac:dyDescent="0.2">
      <c r="W188" s="45">
        <v>78</v>
      </c>
      <c r="X188" s="99" t="s">
        <v>216</v>
      </c>
      <c r="Y188" s="47" t="s">
        <v>70</v>
      </c>
      <c r="Z188" s="47" t="s">
        <v>30</v>
      </c>
      <c r="AA188" s="14" t="s">
        <v>67</v>
      </c>
    </row>
    <row r="189" spans="23:27" ht="30" hidden="1" customHeight="1" x14ac:dyDescent="0.2">
      <c r="W189" s="51">
        <v>79</v>
      </c>
      <c r="X189" s="100" t="s">
        <v>217</v>
      </c>
      <c r="Y189" s="46" t="s">
        <v>66</v>
      </c>
      <c r="Z189" s="46" t="s">
        <v>34</v>
      </c>
      <c r="AA189" s="19" t="s">
        <v>65</v>
      </c>
    </row>
    <row r="190" spans="23:27" ht="30" hidden="1" customHeight="1" x14ac:dyDescent="0.2">
      <c r="W190" s="51">
        <v>80</v>
      </c>
      <c r="X190" s="100" t="s">
        <v>217</v>
      </c>
      <c r="Y190" s="46" t="s">
        <v>66</v>
      </c>
      <c r="Z190" s="46" t="s">
        <v>32</v>
      </c>
      <c r="AA190" s="19" t="s">
        <v>64</v>
      </c>
    </row>
    <row r="191" spans="23:27" ht="30" hidden="1" customHeight="1" x14ac:dyDescent="0.2">
      <c r="W191" s="51">
        <v>81</v>
      </c>
      <c r="X191" s="100" t="s">
        <v>217</v>
      </c>
      <c r="Y191" s="46" t="s">
        <v>66</v>
      </c>
      <c r="Z191" s="46" t="s">
        <v>30</v>
      </c>
      <c r="AA191" s="19" t="s">
        <v>63</v>
      </c>
    </row>
    <row r="192" spans="23:27" ht="30" hidden="1" customHeight="1" x14ac:dyDescent="0.2">
      <c r="W192" s="45">
        <v>82</v>
      </c>
      <c r="X192" s="99" t="s">
        <v>218</v>
      </c>
      <c r="Y192" s="47" t="s">
        <v>62</v>
      </c>
      <c r="Z192" s="47" t="s">
        <v>34</v>
      </c>
      <c r="AA192" s="14" t="s">
        <v>61</v>
      </c>
    </row>
    <row r="193" spans="23:27" ht="30" hidden="1" customHeight="1" x14ac:dyDescent="0.2">
      <c r="W193" s="45">
        <v>83</v>
      </c>
      <c r="X193" s="99" t="s">
        <v>218</v>
      </c>
      <c r="Y193" s="47" t="s">
        <v>62</v>
      </c>
      <c r="Z193" s="47" t="s">
        <v>32</v>
      </c>
      <c r="AA193" s="14" t="s">
        <v>60</v>
      </c>
    </row>
    <row r="194" spans="23:27" ht="30" hidden="1" customHeight="1" x14ac:dyDescent="0.2">
      <c r="W194" s="45">
        <v>84</v>
      </c>
      <c r="X194" s="99" t="s">
        <v>218</v>
      </c>
      <c r="Y194" s="47" t="s">
        <v>62</v>
      </c>
      <c r="Z194" s="47" t="s">
        <v>30</v>
      </c>
      <c r="AA194" s="14" t="s">
        <v>59</v>
      </c>
    </row>
    <row r="195" spans="23:27" ht="30" hidden="1" customHeight="1" x14ac:dyDescent="0.2">
      <c r="W195" s="51">
        <v>85</v>
      </c>
      <c r="X195" s="100" t="s">
        <v>219</v>
      </c>
      <c r="Y195" s="46" t="s">
        <v>58</v>
      </c>
      <c r="Z195" s="46" t="s">
        <v>34</v>
      </c>
      <c r="AA195" s="19" t="s">
        <v>57</v>
      </c>
    </row>
    <row r="196" spans="23:27" ht="30" hidden="1" customHeight="1" x14ac:dyDescent="0.2">
      <c r="W196" s="51">
        <v>86</v>
      </c>
      <c r="X196" s="100" t="s">
        <v>219</v>
      </c>
      <c r="Y196" s="46" t="s">
        <v>58</v>
      </c>
      <c r="Z196" s="46" t="s">
        <v>32</v>
      </c>
      <c r="AA196" s="19" t="s">
        <v>56</v>
      </c>
    </row>
    <row r="197" spans="23:27" ht="30" hidden="1" customHeight="1" x14ac:dyDescent="0.2">
      <c r="W197" s="51">
        <v>87</v>
      </c>
      <c r="X197" s="100" t="s">
        <v>219</v>
      </c>
      <c r="Y197" s="46" t="s">
        <v>58</v>
      </c>
      <c r="Z197" s="46" t="s">
        <v>30</v>
      </c>
      <c r="AA197" s="19" t="s">
        <v>55</v>
      </c>
    </row>
    <row r="198" spans="23:27" ht="30" hidden="1" customHeight="1" x14ac:dyDescent="0.2">
      <c r="W198" s="45">
        <v>88</v>
      </c>
      <c r="X198" s="99" t="s">
        <v>220</v>
      </c>
      <c r="Y198" s="47" t="s">
        <v>54</v>
      </c>
      <c r="Z198" s="47" t="s">
        <v>34</v>
      </c>
      <c r="AA198" s="14" t="s">
        <v>53</v>
      </c>
    </row>
    <row r="199" spans="23:27" ht="30" hidden="1" customHeight="1" x14ac:dyDescent="0.2">
      <c r="W199" s="45">
        <v>89</v>
      </c>
      <c r="X199" s="99" t="s">
        <v>220</v>
      </c>
      <c r="Y199" s="47" t="s">
        <v>54</v>
      </c>
      <c r="Z199" s="47" t="s">
        <v>32</v>
      </c>
      <c r="AA199" s="14" t="s">
        <v>52</v>
      </c>
    </row>
    <row r="200" spans="23:27" ht="30" hidden="1" customHeight="1" x14ac:dyDescent="0.2">
      <c r="W200" s="45">
        <v>90</v>
      </c>
      <c r="X200" s="99" t="s">
        <v>220</v>
      </c>
      <c r="Y200" s="47" t="s">
        <v>54</v>
      </c>
      <c r="Z200" s="47" t="s">
        <v>30</v>
      </c>
      <c r="AA200" s="14" t="s">
        <v>51</v>
      </c>
    </row>
    <row r="201" spans="23:27" ht="30" hidden="1" customHeight="1" x14ac:dyDescent="0.2">
      <c r="W201" s="51">
        <v>91</v>
      </c>
      <c r="X201" s="100" t="s">
        <v>50</v>
      </c>
      <c r="Y201" s="46" t="s">
        <v>49</v>
      </c>
      <c r="Z201" s="46" t="s">
        <v>34</v>
      </c>
      <c r="AA201" s="19" t="s">
        <v>48</v>
      </c>
    </row>
    <row r="202" spans="23:27" ht="30" hidden="1" customHeight="1" x14ac:dyDescent="0.2">
      <c r="W202" s="51">
        <v>92</v>
      </c>
      <c r="X202" s="100" t="s">
        <v>50</v>
      </c>
      <c r="Y202" s="46" t="s">
        <v>49</v>
      </c>
      <c r="Z202" s="46" t="s">
        <v>32</v>
      </c>
      <c r="AA202" s="19" t="s">
        <v>47</v>
      </c>
    </row>
    <row r="203" spans="23:27" ht="30" hidden="1" customHeight="1" x14ac:dyDescent="0.2">
      <c r="W203" s="51">
        <v>93</v>
      </c>
      <c r="X203" s="100" t="s">
        <v>50</v>
      </c>
      <c r="Y203" s="46" t="s">
        <v>49</v>
      </c>
      <c r="Z203" s="46" t="s">
        <v>30</v>
      </c>
      <c r="AA203" s="19" t="s">
        <v>46</v>
      </c>
    </row>
    <row r="204" spans="23:27" ht="30" hidden="1" customHeight="1" x14ac:dyDescent="0.2">
      <c r="W204" s="45">
        <v>94</v>
      </c>
      <c r="X204" s="99" t="s">
        <v>45</v>
      </c>
      <c r="Y204" s="47" t="s">
        <v>44</v>
      </c>
      <c r="Z204" s="47" t="s">
        <v>34</v>
      </c>
      <c r="AA204" s="14" t="s">
        <v>43</v>
      </c>
    </row>
    <row r="205" spans="23:27" ht="30" hidden="1" customHeight="1" x14ac:dyDescent="0.2">
      <c r="W205" s="45">
        <v>95</v>
      </c>
      <c r="X205" s="99" t="s">
        <v>45</v>
      </c>
      <c r="Y205" s="47" t="s">
        <v>44</v>
      </c>
      <c r="Z205" s="47" t="s">
        <v>32</v>
      </c>
      <c r="AA205" s="14" t="s">
        <v>42</v>
      </c>
    </row>
    <row r="206" spans="23:27" ht="30" hidden="1" customHeight="1" x14ac:dyDescent="0.2">
      <c r="W206" s="45">
        <v>96</v>
      </c>
      <c r="X206" s="99" t="s">
        <v>45</v>
      </c>
      <c r="Y206" s="47" t="s">
        <v>44</v>
      </c>
      <c r="Z206" s="47" t="s">
        <v>30</v>
      </c>
      <c r="AA206" s="14" t="s">
        <v>41</v>
      </c>
    </row>
    <row r="207" spans="23:27" ht="30" hidden="1" customHeight="1" x14ac:dyDescent="0.2">
      <c r="W207" s="51">
        <v>97</v>
      </c>
      <c r="X207" s="100" t="s">
        <v>40</v>
      </c>
      <c r="Y207" s="46" t="s">
        <v>39</v>
      </c>
      <c r="Z207" s="46" t="s">
        <v>34</v>
      </c>
      <c r="AA207" s="19" t="s">
        <v>38</v>
      </c>
    </row>
    <row r="208" spans="23:27" ht="30" hidden="1" customHeight="1" x14ac:dyDescent="0.2">
      <c r="W208" s="51">
        <v>98</v>
      </c>
      <c r="X208" s="100" t="s">
        <v>40</v>
      </c>
      <c r="Y208" s="46" t="s">
        <v>39</v>
      </c>
      <c r="Z208" s="46" t="s">
        <v>32</v>
      </c>
      <c r="AA208" s="19" t="s">
        <v>37</v>
      </c>
    </row>
    <row r="209" spans="23:27" ht="30" hidden="1" customHeight="1" x14ac:dyDescent="0.2">
      <c r="W209" s="51">
        <v>99</v>
      </c>
      <c r="X209" s="100" t="s">
        <v>40</v>
      </c>
      <c r="Y209" s="46" t="s">
        <v>39</v>
      </c>
      <c r="Z209" s="46" t="s">
        <v>30</v>
      </c>
      <c r="AA209" s="19" t="s">
        <v>36</v>
      </c>
    </row>
    <row r="210" spans="23:27" ht="30" hidden="1" customHeight="1" x14ac:dyDescent="0.2">
      <c r="W210" s="45">
        <v>100</v>
      </c>
      <c r="X210" s="99" t="s">
        <v>221</v>
      </c>
      <c r="Y210" s="47" t="s">
        <v>35</v>
      </c>
      <c r="Z210" s="47" t="s">
        <v>34</v>
      </c>
      <c r="AA210" s="14" t="s">
        <v>33</v>
      </c>
    </row>
    <row r="211" spans="23:27" ht="30" hidden="1" customHeight="1" x14ac:dyDescent="0.2">
      <c r="W211" s="45">
        <v>101</v>
      </c>
      <c r="X211" s="99" t="s">
        <v>221</v>
      </c>
      <c r="Y211" s="47" t="s">
        <v>35</v>
      </c>
      <c r="Z211" s="47" t="s">
        <v>32</v>
      </c>
      <c r="AA211" s="14" t="s">
        <v>31</v>
      </c>
    </row>
    <row r="212" spans="23:27" ht="30" hidden="1" customHeight="1" x14ac:dyDescent="0.2">
      <c r="W212" s="69">
        <v>102</v>
      </c>
      <c r="X212" s="67" t="s">
        <v>221</v>
      </c>
      <c r="Y212" s="68" t="s">
        <v>35</v>
      </c>
      <c r="Z212" s="68" t="s">
        <v>30</v>
      </c>
      <c r="AA212" s="70" t="s">
        <v>29</v>
      </c>
    </row>
    <row r="213" spans="23:27" ht="30" hidden="1" customHeight="1" x14ac:dyDescent="0.2">
      <c r="W213" s="73"/>
      <c r="X213" s="71"/>
      <c r="Y213" s="72"/>
      <c r="Z213" s="73"/>
      <c r="AA213" s="74"/>
    </row>
    <row r="214" spans="23:27" ht="30" hidden="1" customHeight="1" x14ac:dyDescent="0.2">
      <c r="W214" s="186" t="s">
        <v>255</v>
      </c>
      <c r="X214" s="175"/>
      <c r="Y214" s="175"/>
      <c r="Z214" s="175"/>
      <c r="AA214" s="176"/>
    </row>
    <row r="215" spans="23:27" ht="30" hidden="1" customHeight="1" x14ac:dyDescent="0.2">
      <c r="W215" s="41" t="s">
        <v>169</v>
      </c>
      <c r="X215" s="43" t="s">
        <v>511</v>
      </c>
      <c r="Y215" s="41" t="s">
        <v>510</v>
      </c>
      <c r="Z215" s="41" t="s">
        <v>18</v>
      </c>
      <c r="AA215" s="41" t="s">
        <v>509</v>
      </c>
    </row>
    <row r="216" spans="23:27" ht="30" hidden="1" customHeight="1" x14ac:dyDescent="0.2">
      <c r="W216" s="34">
        <v>1</v>
      </c>
      <c r="X216" s="98" t="s">
        <v>170</v>
      </c>
      <c r="Y216" s="97" t="s">
        <v>171</v>
      </c>
      <c r="Z216" s="9" t="s">
        <v>34</v>
      </c>
      <c r="AA216" s="33" t="s">
        <v>194</v>
      </c>
    </row>
    <row r="217" spans="23:27" ht="30" hidden="1" customHeight="1" x14ac:dyDescent="0.2">
      <c r="W217" s="34">
        <v>2</v>
      </c>
      <c r="X217" s="98" t="s">
        <v>170</v>
      </c>
      <c r="Y217" s="97" t="s">
        <v>171</v>
      </c>
      <c r="Z217" s="9" t="s">
        <v>32</v>
      </c>
      <c r="AA217" s="33" t="s">
        <v>172</v>
      </c>
    </row>
    <row r="218" spans="23:27" ht="30" hidden="1" customHeight="1" x14ac:dyDescent="0.2">
      <c r="W218" s="34">
        <v>3</v>
      </c>
      <c r="X218" s="98" t="s">
        <v>170</v>
      </c>
      <c r="Y218" s="97" t="s">
        <v>171</v>
      </c>
      <c r="Z218" s="9" t="s">
        <v>30</v>
      </c>
      <c r="AA218" s="33" t="s">
        <v>173</v>
      </c>
    </row>
    <row r="219" spans="23:27" ht="30" hidden="1" customHeight="1" x14ac:dyDescent="0.2">
      <c r="W219" s="52">
        <v>4</v>
      </c>
      <c r="X219" s="101" t="s">
        <v>174</v>
      </c>
      <c r="Y219" s="96" t="s">
        <v>175</v>
      </c>
      <c r="Z219" s="35" t="s">
        <v>34</v>
      </c>
      <c r="AA219" s="36" t="s">
        <v>176</v>
      </c>
    </row>
    <row r="220" spans="23:27" ht="30" hidden="1" customHeight="1" x14ac:dyDescent="0.2">
      <c r="W220" s="52">
        <v>5</v>
      </c>
      <c r="X220" s="101" t="s">
        <v>174</v>
      </c>
      <c r="Y220" s="96" t="s">
        <v>175</v>
      </c>
      <c r="Z220" s="35" t="s">
        <v>32</v>
      </c>
      <c r="AA220" s="36" t="s">
        <v>177</v>
      </c>
    </row>
    <row r="221" spans="23:27" ht="30" hidden="1" customHeight="1" x14ac:dyDescent="0.2">
      <c r="W221" s="52">
        <v>6</v>
      </c>
      <c r="X221" s="101" t="s">
        <v>174</v>
      </c>
      <c r="Y221" s="96" t="s">
        <v>175</v>
      </c>
      <c r="Z221" s="35" t="s">
        <v>30</v>
      </c>
      <c r="AA221" s="36" t="s">
        <v>178</v>
      </c>
    </row>
    <row r="222" spans="23:27" ht="30" hidden="1" customHeight="1" x14ac:dyDescent="0.2">
      <c r="W222" s="34">
        <v>7</v>
      </c>
      <c r="X222" s="98" t="s">
        <v>501</v>
      </c>
      <c r="Y222" s="97" t="s">
        <v>179</v>
      </c>
      <c r="Z222" s="9" t="s">
        <v>34</v>
      </c>
      <c r="AA222" s="33" t="s">
        <v>195</v>
      </c>
    </row>
    <row r="223" spans="23:27" ht="30" hidden="1" customHeight="1" x14ac:dyDescent="0.2">
      <c r="W223" s="34">
        <v>8</v>
      </c>
      <c r="X223" s="98" t="s">
        <v>501</v>
      </c>
      <c r="Y223" s="97" t="s">
        <v>179</v>
      </c>
      <c r="Z223" s="9" t="s">
        <v>32</v>
      </c>
      <c r="AA223" s="33" t="s">
        <v>180</v>
      </c>
    </row>
    <row r="224" spans="23:27" ht="30" hidden="1" customHeight="1" x14ac:dyDescent="0.2">
      <c r="W224" s="34">
        <v>9</v>
      </c>
      <c r="X224" s="98" t="s">
        <v>501</v>
      </c>
      <c r="Y224" s="97" t="s">
        <v>179</v>
      </c>
      <c r="Z224" s="9" t="s">
        <v>30</v>
      </c>
      <c r="AA224" s="33" t="s">
        <v>181</v>
      </c>
    </row>
    <row r="225" spans="23:27" ht="30" hidden="1" customHeight="1" x14ac:dyDescent="0.2">
      <c r="W225" s="50">
        <v>10</v>
      </c>
      <c r="X225" s="101" t="s">
        <v>513</v>
      </c>
      <c r="Y225" s="96" t="s">
        <v>514</v>
      </c>
      <c r="Z225" s="35" t="s">
        <v>34</v>
      </c>
      <c r="AA225" s="36" t="s">
        <v>0</v>
      </c>
    </row>
    <row r="226" spans="23:27" ht="30" hidden="1" customHeight="1" x14ac:dyDescent="0.2">
      <c r="W226" s="50">
        <v>11</v>
      </c>
      <c r="X226" s="101" t="s">
        <v>513</v>
      </c>
      <c r="Y226" s="96" t="s">
        <v>514</v>
      </c>
      <c r="Z226" s="35" t="s">
        <v>32</v>
      </c>
      <c r="AA226" s="36" t="s">
        <v>1</v>
      </c>
    </row>
    <row r="227" spans="23:27" ht="30" hidden="1" customHeight="1" x14ac:dyDescent="0.2">
      <c r="W227" s="50">
        <v>12</v>
      </c>
      <c r="X227" s="101" t="s">
        <v>513</v>
      </c>
      <c r="Y227" s="96" t="s">
        <v>514</v>
      </c>
      <c r="Z227" s="35" t="s">
        <v>30</v>
      </c>
      <c r="AA227" s="36" t="s">
        <v>2</v>
      </c>
    </row>
    <row r="228" spans="23:27" ht="30" hidden="1" customHeight="1" x14ac:dyDescent="0.2">
      <c r="W228" s="53">
        <v>13</v>
      </c>
      <c r="X228" s="102" t="s">
        <v>3</v>
      </c>
      <c r="Y228" s="103" t="s">
        <v>4</v>
      </c>
      <c r="Z228" s="48" t="s">
        <v>34</v>
      </c>
      <c r="AA228" s="49" t="s">
        <v>5</v>
      </c>
    </row>
    <row r="229" spans="23:27" ht="30" hidden="1" customHeight="1" x14ac:dyDescent="0.2">
      <c r="W229" s="53">
        <v>14</v>
      </c>
      <c r="X229" s="102" t="s">
        <v>3</v>
      </c>
      <c r="Y229" s="103" t="s">
        <v>4</v>
      </c>
      <c r="Z229" s="48" t="s">
        <v>32</v>
      </c>
      <c r="AA229" s="49" t="s">
        <v>6</v>
      </c>
    </row>
    <row r="230" spans="23:27" ht="30" hidden="1" customHeight="1" x14ac:dyDescent="0.2">
      <c r="W230" s="53">
        <v>15</v>
      </c>
      <c r="X230" s="102" t="s">
        <v>3</v>
      </c>
      <c r="Y230" s="103" t="s">
        <v>4</v>
      </c>
      <c r="Z230" s="48" t="s">
        <v>30</v>
      </c>
      <c r="AA230" s="49" t="s">
        <v>7</v>
      </c>
    </row>
    <row r="231" spans="23:27" ht="30" hidden="1" customHeight="1" x14ac:dyDescent="0.2">
      <c r="W231" s="50">
        <v>16</v>
      </c>
      <c r="X231" s="101" t="s">
        <v>182</v>
      </c>
      <c r="Y231" s="96" t="s">
        <v>503</v>
      </c>
      <c r="Z231" s="35" t="s">
        <v>34</v>
      </c>
      <c r="AA231" s="36" t="s">
        <v>196</v>
      </c>
    </row>
    <row r="232" spans="23:27" ht="30" hidden="1" customHeight="1" x14ac:dyDescent="0.2">
      <c r="W232" s="50">
        <v>17</v>
      </c>
      <c r="X232" s="101" t="s">
        <v>182</v>
      </c>
      <c r="Y232" s="96" t="s">
        <v>503</v>
      </c>
      <c r="Z232" s="35" t="s">
        <v>32</v>
      </c>
      <c r="AA232" s="36" t="s">
        <v>512</v>
      </c>
    </row>
    <row r="233" spans="23:27" ht="30" hidden="1" customHeight="1" x14ac:dyDescent="0.2">
      <c r="W233" s="50">
        <v>18</v>
      </c>
      <c r="X233" s="101" t="s">
        <v>182</v>
      </c>
      <c r="Y233" s="96" t="s">
        <v>503</v>
      </c>
      <c r="Z233" s="35" t="s">
        <v>30</v>
      </c>
      <c r="AA233" s="36" t="s">
        <v>183</v>
      </c>
    </row>
    <row r="234" spans="23:27" ht="30" hidden="1" customHeight="1" x14ac:dyDescent="0.2">
      <c r="W234" s="44">
        <v>19</v>
      </c>
      <c r="X234" s="98" t="s">
        <v>8</v>
      </c>
      <c r="Y234" s="97" t="s">
        <v>9</v>
      </c>
      <c r="Z234" s="9" t="s">
        <v>34</v>
      </c>
      <c r="AA234" s="33" t="s">
        <v>10</v>
      </c>
    </row>
    <row r="235" spans="23:27" ht="30" hidden="1" customHeight="1" x14ac:dyDescent="0.2">
      <c r="W235" s="44">
        <v>20</v>
      </c>
      <c r="X235" s="98" t="s">
        <v>8</v>
      </c>
      <c r="Y235" s="97" t="s">
        <v>9</v>
      </c>
      <c r="Z235" s="9" t="s">
        <v>32</v>
      </c>
      <c r="AA235" s="33" t="s">
        <v>11</v>
      </c>
    </row>
    <row r="236" spans="23:27" ht="30" hidden="1" customHeight="1" x14ac:dyDescent="0.2">
      <c r="W236" s="44">
        <v>21</v>
      </c>
      <c r="X236" s="98" t="s">
        <v>8</v>
      </c>
      <c r="Y236" s="97" t="s">
        <v>9</v>
      </c>
      <c r="Z236" s="9" t="s">
        <v>30</v>
      </c>
      <c r="AA236" s="33" t="s">
        <v>12</v>
      </c>
    </row>
    <row r="237" spans="23:27" ht="30" hidden="1" customHeight="1" x14ac:dyDescent="0.2">
      <c r="W237" s="50">
        <v>22</v>
      </c>
      <c r="X237" s="101" t="s">
        <v>184</v>
      </c>
      <c r="Y237" s="96" t="s">
        <v>504</v>
      </c>
      <c r="Z237" s="35" t="s">
        <v>34</v>
      </c>
      <c r="AA237" s="36" t="s">
        <v>197</v>
      </c>
    </row>
    <row r="238" spans="23:27" ht="30" hidden="1" customHeight="1" x14ac:dyDescent="0.2">
      <c r="W238" s="50">
        <v>23</v>
      </c>
      <c r="X238" s="101" t="s">
        <v>184</v>
      </c>
      <c r="Y238" s="96" t="s">
        <v>504</v>
      </c>
      <c r="Z238" s="35" t="s">
        <v>32</v>
      </c>
      <c r="AA238" s="36" t="s">
        <v>185</v>
      </c>
    </row>
    <row r="239" spans="23:27" ht="30" hidden="1" customHeight="1" x14ac:dyDescent="0.2">
      <c r="W239" s="50">
        <v>24</v>
      </c>
      <c r="X239" s="101" t="s">
        <v>184</v>
      </c>
      <c r="Y239" s="96" t="s">
        <v>504</v>
      </c>
      <c r="Z239" s="35" t="s">
        <v>30</v>
      </c>
      <c r="AA239" s="36" t="s">
        <v>186</v>
      </c>
    </row>
    <row r="240" spans="23:27" ht="30" hidden="1" customHeight="1" x14ac:dyDescent="0.2"/>
    <row r="241" spans="23:26" ht="30" hidden="1" customHeight="1" x14ac:dyDescent="0.2"/>
    <row r="242" spans="23:26" ht="30" hidden="1" customHeight="1" x14ac:dyDescent="0.2">
      <c r="W242" s="10"/>
      <c r="X242" s="5"/>
      <c r="Y242" s="6"/>
      <c r="Z242" s="6"/>
    </row>
    <row r="243" spans="23:26" ht="30" hidden="1" customHeight="1" x14ac:dyDescent="0.2">
      <c r="W243" s="10"/>
      <c r="X243" s="5"/>
      <c r="Y243" s="6"/>
      <c r="Z243" s="6"/>
    </row>
    <row r="244" spans="23:26" ht="30" hidden="1" customHeight="1" x14ac:dyDescent="0.2">
      <c r="W244" s="10"/>
      <c r="X244" s="5"/>
      <c r="Y244" s="6"/>
      <c r="Z244" s="6"/>
    </row>
    <row r="245" spans="23:26" ht="30" hidden="1" customHeight="1" x14ac:dyDescent="0.2">
      <c r="W245" s="10"/>
      <c r="X245" s="5"/>
      <c r="Y245" s="6"/>
      <c r="Z245" s="6"/>
    </row>
    <row r="246" spans="23:26" ht="30" hidden="1" customHeight="1" x14ac:dyDescent="0.2">
      <c r="W246" s="10"/>
      <c r="X246" s="5"/>
      <c r="Y246" s="6"/>
      <c r="Z246" s="6"/>
    </row>
    <row r="247" spans="23:26" ht="30" hidden="1" customHeight="1" x14ac:dyDescent="0.2">
      <c r="W247" s="10"/>
      <c r="X247" s="5"/>
      <c r="Y247" s="6"/>
      <c r="Z247" s="6"/>
    </row>
    <row r="248" spans="23:26" ht="30" hidden="1" customHeight="1" x14ac:dyDescent="0.2">
      <c r="W248" s="10"/>
      <c r="X248" s="5"/>
      <c r="Y248" s="6"/>
      <c r="Z248" s="6"/>
    </row>
    <row r="249" spans="23:26" ht="30" hidden="1" customHeight="1" x14ac:dyDescent="0.2">
      <c r="W249" s="10"/>
      <c r="X249" s="5"/>
      <c r="Y249" s="6"/>
      <c r="Z249" s="6"/>
    </row>
    <row r="250" spans="23:26" ht="30" hidden="1" customHeight="1" x14ac:dyDescent="0.2">
      <c r="W250" s="10"/>
      <c r="X250" s="5"/>
      <c r="Y250" s="6"/>
      <c r="Z250" s="6"/>
    </row>
    <row r="251" spans="23:26" ht="30" hidden="1" customHeight="1" x14ac:dyDescent="0.2">
      <c r="W251" s="10"/>
      <c r="X251" s="5"/>
      <c r="Y251" s="6"/>
      <c r="Z251" s="6"/>
    </row>
    <row r="252" spans="23:26" ht="30" hidden="1" customHeight="1" x14ac:dyDescent="0.2">
      <c r="W252" s="10"/>
      <c r="X252" s="5"/>
      <c r="Y252" s="6"/>
      <c r="Z252" s="6"/>
    </row>
    <row r="253" spans="23:26" ht="30" hidden="1" customHeight="1" x14ac:dyDescent="0.2">
      <c r="W253" s="10"/>
      <c r="X253" s="5"/>
      <c r="Y253" s="6"/>
      <c r="Z253" s="6"/>
    </row>
    <row r="254" spans="23:26" ht="30" hidden="1" customHeight="1" x14ac:dyDescent="0.2">
      <c r="W254" s="10"/>
      <c r="X254" s="5"/>
      <c r="Y254" s="6"/>
      <c r="Z254" s="6"/>
    </row>
    <row r="255" spans="23:26" ht="30" hidden="1" customHeight="1" x14ac:dyDescent="0.2">
      <c r="W255" s="10"/>
      <c r="X255" s="5"/>
      <c r="Y255" s="6"/>
      <c r="Z255" s="6"/>
    </row>
    <row r="256" spans="23:26" ht="30" hidden="1" customHeight="1" x14ac:dyDescent="0.2">
      <c r="W256" s="10"/>
      <c r="X256" s="5"/>
      <c r="Y256" s="6"/>
      <c r="Z256" s="6"/>
    </row>
    <row r="257" spans="23:26" ht="30" hidden="1" customHeight="1" x14ac:dyDescent="0.2">
      <c r="W257" s="10"/>
      <c r="X257" s="5"/>
      <c r="Y257" s="6"/>
      <c r="Z257" s="6"/>
    </row>
    <row r="258" spans="23:26" ht="30" hidden="1" customHeight="1" x14ac:dyDescent="0.2">
      <c r="W258" s="10"/>
      <c r="X258" s="5"/>
      <c r="Y258" s="6"/>
      <c r="Z258" s="6"/>
    </row>
    <row r="259" spans="23:26" ht="30" hidden="1" customHeight="1" x14ac:dyDescent="0.2">
      <c r="W259" s="10"/>
      <c r="X259" s="5"/>
      <c r="Y259" s="6"/>
      <c r="Z259" s="6"/>
    </row>
    <row r="260" spans="23:26" ht="30" hidden="1" customHeight="1" x14ac:dyDescent="0.2">
      <c r="W260" s="10"/>
      <c r="X260" s="5"/>
      <c r="Y260" s="6"/>
      <c r="Z260" s="6"/>
    </row>
    <row r="261" spans="23:26" ht="30" hidden="1" customHeight="1" x14ac:dyDescent="0.2">
      <c r="W261" s="10"/>
      <c r="X261" s="5"/>
      <c r="Y261" s="6"/>
      <c r="Z261" s="6"/>
    </row>
    <row r="262" spans="23:26" ht="30" hidden="1" customHeight="1" x14ac:dyDescent="0.2">
      <c r="W262" s="10"/>
      <c r="X262" s="5"/>
      <c r="Y262" s="6"/>
      <c r="Z262" s="6"/>
    </row>
    <row r="263" spans="23:26" ht="30" hidden="1" customHeight="1" x14ac:dyDescent="0.2">
      <c r="W263" s="10"/>
      <c r="X263" s="5"/>
      <c r="Y263" s="6"/>
      <c r="Z263" s="6"/>
    </row>
    <row r="264" spans="23:26" ht="30" hidden="1" customHeight="1" x14ac:dyDescent="0.2">
      <c r="W264" s="10"/>
      <c r="X264" s="5"/>
      <c r="Y264" s="6"/>
      <c r="Z264" s="6"/>
    </row>
    <row r="265" spans="23:26" ht="30" hidden="1" customHeight="1" x14ac:dyDescent="0.2">
      <c r="W265" s="10"/>
      <c r="X265" s="5"/>
      <c r="Y265" s="6"/>
      <c r="Z265" s="6"/>
    </row>
    <row r="266" spans="23:26" ht="30" hidden="1" customHeight="1" x14ac:dyDescent="0.2">
      <c r="W266" s="10"/>
      <c r="X266" s="5"/>
      <c r="Y266" s="6"/>
      <c r="Z266" s="6"/>
    </row>
    <row r="267" spans="23:26" ht="30" hidden="1" customHeight="1" x14ac:dyDescent="0.2">
      <c r="W267" s="10"/>
      <c r="X267" s="5"/>
      <c r="Y267" s="6"/>
      <c r="Z267" s="6"/>
    </row>
    <row r="268" spans="23:26" ht="30" hidden="1" customHeight="1" x14ac:dyDescent="0.2">
      <c r="W268" s="10"/>
      <c r="X268" s="5"/>
      <c r="Y268" s="6"/>
      <c r="Z268" s="6"/>
    </row>
    <row r="269" spans="23:26" ht="30" hidden="1" customHeight="1" x14ac:dyDescent="0.2">
      <c r="W269" s="10"/>
      <c r="X269" s="5"/>
      <c r="Y269" s="6"/>
      <c r="Z269" s="6"/>
    </row>
    <row r="270" spans="23:26" ht="30" hidden="1" customHeight="1" x14ac:dyDescent="0.2">
      <c r="W270" s="10"/>
      <c r="X270" s="5"/>
      <c r="Y270" s="6"/>
      <c r="Z270" s="6"/>
    </row>
    <row r="271" spans="23:26" ht="30" hidden="1" customHeight="1" x14ac:dyDescent="0.2">
      <c r="W271" s="10"/>
      <c r="X271" s="5"/>
      <c r="Y271" s="6"/>
      <c r="Z271" s="6"/>
    </row>
    <row r="272" spans="23:26" ht="30" hidden="1" customHeight="1" x14ac:dyDescent="0.2">
      <c r="W272" s="10"/>
      <c r="X272" s="5"/>
      <c r="Y272" s="6"/>
      <c r="Z272" s="6"/>
    </row>
    <row r="273" spans="23:26" ht="30" hidden="1" customHeight="1" x14ac:dyDescent="0.2">
      <c r="W273" s="10"/>
      <c r="X273" s="5"/>
      <c r="Y273" s="6"/>
      <c r="Z273" s="6"/>
    </row>
    <row r="274" spans="23:26" ht="30" hidden="1" customHeight="1" x14ac:dyDescent="0.2">
      <c r="W274" s="10"/>
      <c r="X274" s="5"/>
      <c r="Y274" s="6"/>
      <c r="Z274" s="6"/>
    </row>
    <row r="275" spans="23:26" ht="30" hidden="1" customHeight="1" x14ac:dyDescent="0.2">
      <c r="W275" s="10"/>
      <c r="X275" s="5"/>
      <c r="Y275" s="6"/>
      <c r="Z275" s="6"/>
    </row>
    <row r="276" spans="23:26" ht="30" hidden="1" customHeight="1" x14ac:dyDescent="0.2">
      <c r="W276" s="10"/>
      <c r="X276" s="5"/>
      <c r="Y276" s="6"/>
      <c r="Z276" s="6"/>
    </row>
    <row r="277" spans="23:26" ht="30" hidden="1" customHeight="1" x14ac:dyDescent="0.2">
      <c r="W277" s="10"/>
      <c r="X277" s="5"/>
      <c r="Y277" s="6"/>
      <c r="Z277" s="6"/>
    </row>
    <row r="278" spans="23:26" ht="30" hidden="1" customHeight="1" x14ac:dyDescent="0.2">
      <c r="W278" s="10"/>
      <c r="X278" s="5"/>
      <c r="Y278" s="6"/>
      <c r="Z278" s="6"/>
    </row>
    <row r="279" spans="23:26" ht="30" hidden="1" customHeight="1" x14ac:dyDescent="0.2">
      <c r="W279" s="10"/>
      <c r="X279" s="5"/>
      <c r="Y279" s="6"/>
      <c r="Z279" s="6"/>
    </row>
    <row r="280" spans="23:26" ht="30" hidden="1" customHeight="1" x14ac:dyDescent="0.2">
      <c r="W280" s="10"/>
      <c r="X280" s="5"/>
      <c r="Y280" s="6"/>
      <c r="Z280" s="6"/>
    </row>
    <row r="281" spans="23:26" ht="30" hidden="1" customHeight="1" x14ac:dyDescent="0.2">
      <c r="W281" s="10"/>
      <c r="X281" s="5"/>
      <c r="Y281" s="6"/>
      <c r="Z281" s="6"/>
    </row>
    <row r="282" spans="23:26" ht="30" hidden="1" customHeight="1" x14ac:dyDescent="0.2">
      <c r="W282" s="10"/>
      <c r="X282" s="5"/>
      <c r="Y282" s="6"/>
      <c r="Z282" s="6"/>
    </row>
    <row r="283" spans="23:26" ht="30" hidden="1" customHeight="1" x14ac:dyDescent="0.2">
      <c r="W283" s="10"/>
      <c r="X283" s="5"/>
      <c r="Y283" s="6"/>
      <c r="Z283" s="6"/>
    </row>
    <row r="284" spans="23:26" ht="30" hidden="1" customHeight="1" x14ac:dyDescent="0.2">
      <c r="W284" s="10"/>
      <c r="X284" s="5"/>
      <c r="Y284" s="6"/>
      <c r="Z284" s="6"/>
    </row>
    <row r="285" spans="23:26" ht="30" hidden="1" customHeight="1" x14ac:dyDescent="0.2">
      <c r="W285" s="10"/>
      <c r="X285" s="5"/>
      <c r="Y285" s="6"/>
      <c r="Z285" s="6"/>
    </row>
    <row r="286" spans="23:26" ht="30" hidden="1" customHeight="1" x14ac:dyDescent="0.2">
      <c r="W286" s="10"/>
      <c r="X286" s="5"/>
      <c r="Y286" s="6"/>
      <c r="Z286" s="6"/>
    </row>
    <row r="287" spans="23:26" ht="30" hidden="1" customHeight="1" x14ac:dyDescent="0.2">
      <c r="W287" s="10"/>
      <c r="X287" s="5"/>
      <c r="Y287" s="6"/>
      <c r="Z287" s="6"/>
    </row>
    <row r="288" spans="23:26" ht="30" hidden="1" customHeight="1" x14ac:dyDescent="0.2">
      <c r="W288" s="10"/>
      <c r="X288" s="5"/>
      <c r="Y288" s="6"/>
      <c r="Z288" s="6"/>
    </row>
    <row r="289" spans="23:26" ht="30" hidden="1" customHeight="1" x14ac:dyDescent="0.2">
      <c r="W289" s="10"/>
      <c r="X289" s="5"/>
      <c r="Y289" s="6"/>
      <c r="Z289" s="6"/>
    </row>
    <row r="290" spans="23:26" ht="30" hidden="1" customHeight="1" x14ac:dyDescent="0.2">
      <c r="W290" s="10"/>
      <c r="X290" s="5"/>
      <c r="Y290" s="6"/>
      <c r="Z290" s="6"/>
    </row>
    <row r="291" spans="23:26" ht="30" hidden="1" customHeight="1" x14ac:dyDescent="0.2">
      <c r="W291" s="10"/>
      <c r="X291" s="5"/>
      <c r="Y291" s="6"/>
      <c r="Z291" s="6"/>
    </row>
    <row r="292" spans="23:26" ht="30" hidden="1" customHeight="1" x14ac:dyDescent="0.2">
      <c r="W292" s="10"/>
      <c r="X292" s="5"/>
      <c r="Y292" s="6"/>
      <c r="Z292" s="6"/>
    </row>
    <row r="293" spans="23:26" ht="30" hidden="1" customHeight="1" x14ac:dyDescent="0.2">
      <c r="W293" s="10"/>
      <c r="X293" s="5"/>
      <c r="Y293" s="6"/>
      <c r="Z293" s="6"/>
    </row>
    <row r="294" spans="23:26" ht="30" hidden="1" customHeight="1" x14ac:dyDescent="0.2">
      <c r="W294" s="10"/>
      <c r="X294" s="5"/>
      <c r="Y294" s="6"/>
      <c r="Z294" s="6"/>
    </row>
    <row r="295" spans="23:26" ht="30" hidden="1" customHeight="1" x14ac:dyDescent="0.2">
      <c r="W295" s="10"/>
      <c r="X295" s="5"/>
      <c r="Y295" s="6"/>
      <c r="Z295" s="6"/>
    </row>
    <row r="296" spans="23:26" ht="30" hidden="1" customHeight="1" x14ac:dyDescent="0.2">
      <c r="W296" s="10"/>
      <c r="X296" s="5"/>
      <c r="Y296" s="6"/>
      <c r="Z296" s="6"/>
    </row>
    <row r="297" spans="23:26" ht="30" hidden="1" customHeight="1" x14ac:dyDescent="0.2">
      <c r="W297" s="10"/>
      <c r="X297" s="5"/>
      <c r="Y297" s="6"/>
      <c r="Z297" s="6"/>
    </row>
    <row r="298" spans="23:26" ht="30" hidden="1" customHeight="1" x14ac:dyDescent="0.2">
      <c r="W298" s="10"/>
      <c r="X298" s="5"/>
      <c r="Y298" s="6"/>
      <c r="Z298" s="6"/>
    </row>
    <row r="299" spans="23:26" ht="30" hidden="1" customHeight="1" x14ac:dyDescent="0.2">
      <c r="W299" s="10"/>
      <c r="X299" s="5"/>
      <c r="Y299" s="6"/>
      <c r="Z299" s="6"/>
    </row>
    <row r="300" spans="23:26" ht="30" hidden="1" customHeight="1" x14ac:dyDescent="0.2">
      <c r="W300" s="10"/>
      <c r="X300" s="5"/>
      <c r="Y300" s="6"/>
      <c r="Z300" s="6"/>
    </row>
    <row r="301" spans="23:26" ht="30" hidden="1" customHeight="1" x14ac:dyDescent="0.2">
      <c r="W301" s="10"/>
      <c r="X301" s="5"/>
      <c r="Y301" s="6"/>
      <c r="Z301" s="6"/>
    </row>
    <row r="302" spans="23:26" ht="30" hidden="1" customHeight="1" x14ac:dyDescent="0.2">
      <c r="W302" s="10"/>
      <c r="X302" s="5"/>
      <c r="Y302" s="6"/>
      <c r="Z302" s="6"/>
    </row>
    <row r="303" spans="23:26" ht="30" hidden="1" customHeight="1" x14ac:dyDescent="0.2">
      <c r="W303" s="10"/>
      <c r="X303" s="5"/>
      <c r="Y303" s="6"/>
      <c r="Z303" s="6"/>
    </row>
    <row r="304" spans="23:26" ht="30" hidden="1" customHeight="1" x14ac:dyDescent="0.2">
      <c r="W304" s="10"/>
      <c r="X304" s="5"/>
      <c r="Y304" s="6"/>
      <c r="Z304" s="6"/>
    </row>
    <row r="305" spans="23:26" ht="30" hidden="1" customHeight="1" x14ac:dyDescent="0.2">
      <c r="W305" s="10"/>
      <c r="X305" s="5"/>
      <c r="Y305" s="6"/>
      <c r="Z305" s="6"/>
    </row>
    <row r="306" spans="23:26" ht="30" hidden="1" customHeight="1" x14ac:dyDescent="0.2">
      <c r="W306" s="10"/>
      <c r="X306" s="5"/>
      <c r="Y306" s="6"/>
      <c r="Z306" s="6"/>
    </row>
    <row r="307" spans="23:26" ht="30" hidden="1" customHeight="1" x14ac:dyDescent="0.2">
      <c r="W307" s="10"/>
      <c r="X307" s="5"/>
      <c r="Y307" s="6"/>
      <c r="Z307" s="6"/>
    </row>
    <row r="308" spans="23:26" ht="30" hidden="1" customHeight="1" x14ac:dyDescent="0.2">
      <c r="W308" s="10"/>
      <c r="X308" s="5"/>
      <c r="Y308" s="6"/>
      <c r="Z308" s="6"/>
    </row>
    <row r="309" spans="23:26" ht="30" hidden="1" customHeight="1" x14ac:dyDescent="0.2">
      <c r="W309" s="10"/>
      <c r="X309" s="5"/>
      <c r="Y309" s="6"/>
      <c r="Z309" s="6"/>
    </row>
    <row r="310" spans="23:26" ht="30" hidden="1" customHeight="1" x14ac:dyDescent="0.2">
      <c r="W310" s="10"/>
      <c r="X310" s="5"/>
      <c r="Y310" s="6"/>
      <c r="Z310" s="6"/>
    </row>
    <row r="311" spans="23:26" ht="30" hidden="1" customHeight="1" x14ac:dyDescent="0.2">
      <c r="W311" s="10"/>
      <c r="X311" s="5"/>
      <c r="Y311" s="6"/>
      <c r="Z311" s="6"/>
    </row>
    <row r="312" spans="23:26" ht="30" hidden="1" customHeight="1" x14ac:dyDescent="0.2">
      <c r="W312" s="10"/>
      <c r="X312" s="5"/>
      <c r="Y312" s="6"/>
      <c r="Z312" s="6"/>
    </row>
    <row r="313" spans="23:26" ht="30" hidden="1" customHeight="1" x14ac:dyDescent="0.2">
      <c r="W313" s="10"/>
      <c r="X313" s="5"/>
      <c r="Y313" s="6"/>
      <c r="Z313" s="6"/>
    </row>
    <row r="314" spans="23:26" ht="30" hidden="1" customHeight="1" x14ac:dyDescent="0.2">
      <c r="W314" s="10"/>
      <c r="X314" s="5"/>
      <c r="Y314" s="6"/>
      <c r="Z314" s="6"/>
    </row>
    <row r="315" spans="23:26" ht="30" hidden="1" customHeight="1" x14ac:dyDescent="0.2">
      <c r="W315" s="10"/>
      <c r="X315" s="5"/>
      <c r="Y315" s="6"/>
      <c r="Z315" s="6"/>
    </row>
    <row r="316" spans="23:26" ht="30" hidden="1" customHeight="1" x14ac:dyDescent="0.2">
      <c r="W316" s="10"/>
      <c r="X316" s="5"/>
      <c r="Y316" s="6"/>
      <c r="Z316" s="6"/>
    </row>
    <row r="317" spans="23:26" ht="30" hidden="1" customHeight="1" x14ac:dyDescent="0.2">
      <c r="W317" s="10"/>
      <c r="X317" s="5"/>
      <c r="Y317" s="6"/>
      <c r="Z317" s="6"/>
    </row>
    <row r="318" spans="23:26" ht="30" hidden="1" customHeight="1" x14ac:dyDescent="0.2">
      <c r="W318" s="10"/>
      <c r="X318" s="5"/>
      <c r="Y318" s="6"/>
      <c r="Z318" s="6"/>
    </row>
    <row r="319" spans="23:26" ht="30" hidden="1" customHeight="1" x14ac:dyDescent="0.2">
      <c r="W319" s="10"/>
      <c r="X319" s="5"/>
      <c r="Y319" s="6"/>
      <c r="Z319" s="6"/>
    </row>
    <row r="320" spans="23:26" ht="30" hidden="1" customHeight="1" x14ac:dyDescent="0.2">
      <c r="W320" s="10"/>
      <c r="X320" s="5"/>
      <c r="Y320" s="6"/>
      <c r="Z320" s="6"/>
    </row>
    <row r="321" spans="23:26" ht="30" hidden="1" customHeight="1" x14ac:dyDescent="0.2">
      <c r="W321" s="10"/>
      <c r="X321" s="5"/>
      <c r="Y321" s="6"/>
      <c r="Z321" s="6"/>
    </row>
    <row r="322" spans="23:26" ht="30" hidden="1" customHeight="1" x14ac:dyDescent="0.2">
      <c r="W322" s="10"/>
      <c r="X322" s="5"/>
      <c r="Y322" s="6"/>
      <c r="Z322" s="6"/>
    </row>
    <row r="323" spans="23:26" ht="30" hidden="1" customHeight="1" x14ac:dyDescent="0.2">
      <c r="W323" s="10"/>
      <c r="X323" s="5"/>
      <c r="Y323" s="6"/>
      <c r="Z323" s="6"/>
    </row>
    <row r="324" spans="23:26" ht="30" hidden="1" customHeight="1" x14ac:dyDescent="0.2">
      <c r="W324" s="10"/>
      <c r="X324" s="5"/>
      <c r="Y324" s="6"/>
      <c r="Z324" s="6"/>
    </row>
    <row r="325" spans="23:26" ht="30" hidden="1" customHeight="1" x14ac:dyDescent="0.2">
      <c r="W325" s="10"/>
      <c r="X325" s="5"/>
      <c r="Y325" s="6"/>
      <c r="Z325" s="6"/>
    </row>
    <row r="326" spans="23:26" ht="30" hidden="1" customHeight="1" x14ac:dyDescent="0.2">
      <c r="W326" s="10"/>
      <c r="X326" s="5"/>
      <c r="Y326" s="6"/>
      <c r="Z326" s="6"/>
    </row>
    <row r="327" spans="23:26" ht="30" hidden="1" customHeight="1" x14ac:dyDescent="0.2">
      <c r="W327" s="10"/>
      <c r="X327" s="5"/>
      <c r="Y327" s="6"/>
      <c r="Z327" s="6"/>
    </row>
    <row r="328" spans="23:26" ht="30" hidden="1" customHeight="1" x14ac:dyDescent="0.2">
      <c r="W328" s="10"/>
      <c r="X328" s="5"/>
      <c r="Y328" s="6"/>
      <c r="Z328" s="6"/>
    </row>
    <row r="329" spans="23:26" ht="30" hidden="1" customHeight="1" x14ac:dyDescent="0.2">
      <c r="W329" s="10"/>
      <c r="X329" s="5"/>
      <c r="Y329" s="6"/>
      <c r="Z329" s="6"/>
    </row>
    <row r="330" spans="23:26" ht="30" hidden="1" customHeight="1" x14ac:dyDescent="0.2">
      <c r="W330" s="10"/>
      <c r="X330" s="5"/>
      <c r="Y330" s="6"/>
      <c r="Z330" s="6"/>
    </row>
    <row r="331" spans="23:26" ht="30" hidden="1" customHeight="1" x14ac:dyDescent="0.2">
      <c r="W331" s="10"/>
      <c r="X331" s="5"/>
      <c r="Y331" s="6"/>
      <c r="Z331" s="6"/>
    </row>
    <row r="332" spans="23:26" ht="30" hidden="1" customHeight="1" x14ac:dyDescent="0.2">
      <c r="W332" s="10"/>
      <c r="X332" s="5"/>
      <c r="Y332" s="6"/>
      <c r="Z332" s="6"/>
    </row>
    <row r="333" spans="23:26" ht="30" hidden="1" customHeight="1" x14ac:dyDescent="0.2">
      <c r="W333" s="10"/>
      <c r="X333" s="5"/>
      <c r="Y333" s="6"/>
      <c r="Z333" s="6"/>
    </row>
    <row r="334" spans="23:26" ht="30" hidden="1" customHeight="1" x14ac:dyDescent="0.2">
      <c r="W334" s="10"/>
      <c r="X334" s="5"/>
      <c r="Y334" s="6"/>
      <c r="Z334" s="6"/>
    </row>
    <row r="335" spans="23:26" ht="30" hidden="1" customHeight="1" x14ac:dyDescent="0.2">
      <c r="W335" s="10"/>
      <c r="X335" s="5"/>
      <c r="Y335" s="6"/>
      <c r="Z335" s="6"/>
    </row>
    <row r="336" spans="23:26" ht="30" hidden="1" customHeight="1" x14ac:dyDescent="0.2">
      <c r="W336" s="10"/>
      <c r="X336" s="5"/>
      <c r="Y336" s="6"/>
      <c r="Z336" s="6"/>
    </row>
    <row r="337" spans="23:26" ht="30" hidden="1" customHeight="1" x14ac:dyDescent="0.2">
      <c r="W337" s="10"/>
      <c r="X337" s="5"/>
      <c r="Y337" s="6"/>
      <c r="Z337" s="6"/>
    </row>
    <row r="338" spans="23:26" ht="30" hidden="1" customHeight="1" x14ac:dyDescent="0.2">
      <c r="W338" s="10"/>
      <c r="X338" s="5"/>
      <c r="Y338" s="6"/>
      <c r="Z338" s="6"/>
    </row>
    <row r="339" spans="23:26" hidden="1" x14ac:dyDescent="0.2">
      <c r="W339" s="10"/>
      <c r="X339" s="5"/>
      <c r="Y339" s="6"/>
      <c r="Z339" s="6"/>
    </row>
    <row r="340" spans="23:26" hidden="1" x14ac:dyDescent="0.2">
      <c r="W340" s="10"/>
      <c r="X340" s="5"/>
      <c r="Y340" s="6"/>
      <c r="Z340" s="6"/>
    </row>
    <row r="341" spans="23:26" hidden="1" x14ac:dyDescent="0.2">
      <c r="W341" s="10"/>
      <c r="X341" s="5"/>
      <c r="Y341" s="6"/>
      <c r="Z341" s="6"/>
    </row>
    <row r="342" spans="23:26" hidden="1" x14ac:dyDescent="0.2">
      <c r="W342" s="10"/>
      <c r="X342" s="5"/>
      <c r="Y342" s="6"/>
      <c r="Z342" s="6"/>
    </row>
    <row r="343" spans="23:26" hidden="1" x14ac:dyDescent="0.2">
      <c r="W343" s="10"/>
      <c r="X343" s="5"/>
      <c r="Y343" s="6"/>
      <c r="Z343" s="6"/>
    </row>
    <row r="344" spans="23:26" hidden="1" x14ac:dyDescent="0.2">
      <c r="W344" s="10"/>
      <c r="X344" s="5"/>
      <c r="Y344" s="6"/>
      <c r="Z344" s="6"/>
    </row>
    <row r="345" spans="23:26" hidden="1" x14ac:dyDescent="0.2">
      <c r="W345" s="10"/>
      <c r="X345" s="5"/>
      <c r="Y345" s="6"/>
      <c r="Z345" s="6"/>
    </row>
    <row r="346" spans="23:26" hidden="1" x14ac:dyDescent="0.2">
      <c r="W346" s="10"/>
      <c r="X346" s="5"/>
      <c r="Y346" s="6"/>
      <c r="Z346" s="6"/>
    </row>
    <row r="347" spans="23:26" hidden="1" x14ac:dyDescent="0.2">
      <c r="W347" s="10"/>
      <c r="X347" s="5"/>
      <c r="Y347" s="6"/>
      <c r="Z347" s="6"/>
    </row>
    <row r="348" spans="23:26" hidden="1" x14ac:dyDescent="0.2"/>
    <row r="349" spans="23:26" hidden="1" x14ac:dyDescent="0.2"/>
    <row r="350" spans="23:26" hidden="1" x14ac:dyDescent="0.2">
      <c r="W350" s="10"/>
      <c r="X350" s="5"/>
      <c r="Y350" s="6"/>
      <c r="Z350" s="6"/>
    </row>
    <row r="351" spans="23:26" hidden="1" x14ac:dyDescent="0.2">
      <c r="W351" s="10"/>
      <c r="X351" s="5"/>
      <c r="Y351" s="6"/>
      <c r="Z351" s="6"/>
    </row>
    <row r="352" spans="23:26" hidden="1" x14ac:dyDescent="0.2">
      <c r="W352" s="10"/>
      <c r="X352" s="5"/>
      <c r="Y352" s="6"/>
      <c r="Z352" s="6"/>
    </row>
    <row r="353" spans="23:26" hidden="1" x14ac:dyDescent="0.2">
      <c r="W353" s="10"/>
      <c r="X353" s="5"/>
      <c r="Y353" s="6"/>
      <c r="Z353" s="6"/>
    </row>
    <row r="354" spans="23:26" hidden="1" x14ac:dyDescent="0.2">
      <c r="W354" s="10"/>
      <c r="X354" s="5"/>
      <c r="Y354" s="6"/>
      <c r="Z354" s="6"/>
    </row>
    <row r="355" spans="23:26" hidden="1" x14ac:dyDescent="0.2">
      <c r="W355" s="10"/>
      <c r="X355" s="5"/>
      <c r="Y355" s="6"/>
      <c r="Z355" s="6"/>
    </row>
    <row r="356" spans="23:26" hidden="1" x14ac:dyDescent="0.2">
      <c r="W356" s="10"/>
      <c r="X356" s="5"/>
      <c r="Y356" s="6"/>
      <c r="Z356" s="6"/>
    </row>
    <row r="357" spans="23:26" hidden="1" x14ac:dyDescent="0.2">
      <c r="W357" s="10"/>
      <c r="X357" s="5"/>
      <c r="Y357" s="6"/>
      <c r="Z357" s="6"/>
    </row>
    <row r="358" spans="23:26" hidden="1" x14ac:dyDescent="0.2">
      <c r="W358" s="10"/>
      <c r="X358" s="5"/>
      <c r="Y358" s="6"/>
      <c r="Z358" s="6"/>
    </row>
    <row r="359" spans="23:26" hidden="1" x14ac:dyDescent="0.2">
      <c r="W359" s="10"/>
      <c r="X359" s="5"/>
      <c r="Y359" s="6"/>
      <c r="Z359" s="6"/>
    </row>
    <row r="360" spans="23:26" hidden="1" x14ac:dyDescent="0.2">
      <c r="W360" s="10"/>
      <c r="X360" s="5"/>
      <c r="Y360" s="6"/>
      <c r="Z360" s="6"/>
    </row>
    <row r="361" spans="23:26" hidden="1" x14ac:dyDescent="0.2">
      <c r="W361" s="10"/>
      <c r="X361" s="5"/>
      <c r="Y361" s="6"/>
      <c r="Z361" s="6"/>
    </row>
    <row r="362" spans="23:26" hidden="1" x14ac:dyDescent="0.2">
      <c r="W362" s="10"/>
      <c r="X362" s="5"/>
      <c r="Y362" s="6"/>
      <c r="Z362" s="6"/>
    </row>
    <row r="363" spans="23:26" hidden="1" x14ac:dyDescent="0.2">
      <c r="W363" s="10"/>
      <c r="X363" s="5"/>
      <c r="Y363" s="6"/>
      <c r="Z363" s="6"/>
    </row>
    <row r="364" spans="23:26" hidden="1" x14ac:dyDescent="0.2">
      <c r="W364" s="10"/>
      <c r="X364" s="5"/>
      <c r="Y364" s="6"/>
      <c r="Z364" s="6"/>
    </row>
    <row r="365" spans="23:26" hidden="1" x14ac:dyDescent="0.2">
      <c r="W365" s="10"/>
      <c r="X365" s="5"/>
      <c r="Y365" s="6"/>
      <c r="Z365" s="6"/>
    </row>
    <row r="366" spans="23:26" hidden="1" x14ac:dyDescent="0.2">
      <c r="W366" s="10"/>
      <c r="X366" s="5"/>
      <c r="Y366" s="6"/>
      <c r="Z366" s="6"/>
    </row>
    <row r="367" spans="23:26" hidden="1" x14ac:dyDescent="0.2">
      <c r="W367" s="10"/>
      <c r="X367" s="5"/>
      <c r="Y367" s="6"/>
      <c r="Z367" s="6"/>
    </row>
    <row r="368" spans="23:26" hidden="1" x14ac:dyDescent="0.2">
      <c r="W368" s="10"/>
      <c r="X368" s="5"/>
      <c r="Y368" s="6"/>
      <c r="Z368" s="6"/>
    </row>
    <row r="369" spans="23:26" hidden="1" x14ac:dyDescent="0.2">
      <c r="W369" s="10"/>
      <c r="X369" s="5"/>
      <c r="Y369" s="6"/>
      <c r="Z369" s="6"/>
    </row>
    <row r="370" spans="23:26" hidden="1" x14ac:dyDescent="0.2">
      <c r="W370" s="10"/>
      <c r="X370" s="5"/>
      <c r="Y370" s="6"/>
      <c r="Z370" s="6"/>
    </row>
    <row r="371" spans="23:26" hidden="1" x14ac:dyDescent="0.2">
      <c r="W371" s="10"/>
      <c r="X371" s="5"/>
      <c r="Y371" s="6"/>
      <c r="Z371" s="6"/>
    </row>
    <row r="372" spans="23:26" hidden="1" x14ac:dyDescent="0.2">
      <c r="W372" s="10"/>
      <c r="X372" s="5"/>
      <c r="Y372" s="6"/>
      <c r="Z372" s="6"/>
    </row>
    <row r="373" spans="23:26" hidden="1" x14ac:dyDescent="0.2">
      <c r="W373" s="10"/>
      <c r="X373" s="5"/>
      <c r="Y373" s="6"/>
      <c r="Z373" s="6"/>
    </row>
    <row r="374" spans="23:26" hidden="1" x14ac:dyDescent="0.2">
      <c r="W374" s="10"/>
      <c r="X374" s="5"/>
      <c r="Y374" s="6"/>
      <c r="Z374" s="6"/>
    </row>
    <row r="375" spans="23:26" hidden="1" x14ac:dyDescent="0.2">
      <c r="W375" s="4"/>
      <c r="X375" s="4"/>
      <c r="Y375" s="4"/>
      <c r="Z375" s="4"/>
    </row>
    <row r="376" spans="23:26" hidden="1" x14ac:dyDescent="0.2">
      <c r="W376" s="4"/>
      <c r="X376" s="4"/>
      <c r="Y376" s="4"/>
      <c r="Z376" s="4"/>
    </row>
    <row r="377" spans="23:26" hidden="1" x14ac:dyDescent="0.2">
      <c r="W377" s="10"/>
      <c r="X377" s="5"/>
      <c r="Y377" s="6"/>
      <c r="Z377" s="6"/>
    </row>
    <row r="378" spans="23:26" hidden="1" x14ac:dyDescent="0.2">
      <c r="W378" s="10"/>
      <c r="X378" s="5"/>
      <c r="Y378" s="6"/>
      <c r="Z378" s="6"/>
    </row>
    <row r="379" spans="23:26" hidden="1" x14ac:dyDescent="0.2">
      <c r="W379" s="10"/>
      <c r="X379" s="5"/>
      <c r="Y379" s="6"/>
      <c r="Z379" s="6"/>
    </row>
    <row r="380" spans="23:26" hidden="1" x14ac:dyDescent="0.2">
      <c r="W380" s="10"/>
      <c r="X380" s="5"/>
      <c r="Y380" s="6"/>
      <c r="Z380" s="6"/>
    </row>
    <row r="381" spans="23:26" hidden="1" x14ac:dyDescent="0.2">
      <c r="W381" s="10"/>
      <c r="X381" s="5"/>
      <c r="Y381" s="6"/>
      <c r="Z381" s="6"/>
    </row>
    <row r="382" spans="23:26" hidden="1" x14ac:dyDescent="0.2">
      <c r="W382" s="10"/>
      <c r="X382" s="5"/>
      <c r="Y382" s="6"/>
      <c r="Z382" s="6"/>
    </row>
    <row r="383" spans="23:26" hidden="1" x14ac:dyDescent="0.2">
      <c r="W383" s="10"/>
      <c r="X383" s="5"/>
      <c r="Y383" s="6"/>
      <c r="Z383" s="6"/>
    </row>
    <row r="384" spans="23:26" hidden="1" x14ac:dyDescent="0.2">
      <c r="W384" s="10"/>
      <c r="X384" s="5"/>
      <c r="Y384" s="6"/>
      <c r="Z384" s="6"/>
    </row>
    <row r="385" spans="23:26" hidden="1" x14ac:dyDescent="0.2">
      <c r="W385" s="10"/>
      <c r="X385" s="5"/>
      <c r="Y385" s="6"/>
      <c r="Z385" s="6"/>
    </row>
    <row r="386" spans="23:26" hidden="1" x14ac:dyDescent="0.2">
      <c r="W386" s="10"/>
      <c r="X386" s="5"/>
      <c r="Y386" s="6"/>
      <c r="Z386" s="6"/>
    </row>
    <row r="387" spans="23:26" hidden="1" x14ac:dyDescent="0.2">
      <c r="W387" s="10"/>
      <c r="X387" s="5"/>
      <c r="Y387" s="6"/>
      <c r="Z387" s="6"/>
    </row>
    <row r="388" spans="23:26" hidden="1" x14ac:dyDescent="0.2">
      <c r="W388" s="10"/>
      <c r="X388" s="5"/>
      <c r="Y388" s="6"/>
      <c r="Z388" s="6"/>
    </row>
    <row r="389" spans="23:26" hidden="1" x14ac:dyDescent="0.2">
      <c r="W389" s="10"/>
      <c r="X389" s="5"/>
      <c r="Y389" s="6"/>
      <c r="Z389" s="6"/>
    </row>
    <row r="390" spans="23:26" hidden="1" x14ac:dyDescent="0.2">
      <c r="W390" s="10"/>
      <c r="X390" s="5"/>
      <c r="Y390" s="6"/>
      <c r="Z390" s="6"/>
    </row>
    <row r="391" spans="23:26" hidden="1" x14ac:dyDescent="0.2">
      <c r="W391" s="10"/>
      <c r="X391" s="5"/>
      <c r="Y391" s="6"/>
      <c r="Z391" s="6"/>
    </row>
    <row r="392" spans="23:26" hidden="1" x14ac:dyDescent="0.2">
      <c r="W392" s="10"/>
      <c r="X392" s="5"/>
      <c r="Y392" s="6"/>
      <c r="Z392" s="6"/>
    </row>
    <row r="393" spans="23:26" hidden="1" x14ac:dyDescent="0.2">
      <c r="W393" s="10"/>
      <c r="X393" s="5"/>
      <c r="Y393" s="6"/>
      <c r="Z393" s="6"/>
    </row>
    <row r="394" spans="23:26" hidden="1" x14ac:dyDescent="0.2">
      <c r="W394" s="10"/>
      <c r="X394" s="5"/>
      <c r="Y394" s="6"/>
      <c r="Z394" s="6"/>
    </row>
    <row r="395" spans="23:26" hidden="1" x14ac:dyDescent="0.2">
      <c r="W395" s="10"/>
      <c r="X395" s="5"/>
      <c r="Y395" s="6"/>
      <c r="Z395" s="6"/>
    </row>
    <row r="396" spans="23:26" hidden="1" x14ac:dyDescent="0.2">
      <c r="W396" s="10"/>
      <c r="X396" s="5"/>
      <c r="Y396" s="6"/>
      <c r="Z396" s="6"/>
    </row>
    <row r="397" spans="23:26" hidden="1" x14ac:dyDescent="0.2">
      <c r="W397" s="10"/>
      <c r="X397" s="5"/>
      <c r="Y397" s="6"/>
      <c r="Z397" s="6"/>
    </row>
    <row r="398" spans="23:26" hidden="1" x14ac:dyDescent="0.2">
      <c r="W398" s="10"/>
      <c r="X398" s="5"/>
      <c r="Y398" s="6"/>
      <c r="Z398" s="6"/>
    </row>
    <row r="399" spans="23:26" hidden="1" x14ac:dyDescent="0.2">
      <c r="W399" s="10"/>
      <c r="X399" s="5"/>
      <c r="Y399" s="6"/>
      <c r="Z399" s="6"/>
    </row>
    <row r="400" spans="23:26" hidden="1" x14ac:dyDescent="0.2">
      <c r="W400" s="10"/>
      <c r="X400" s="5"/>
      <c r="Y400" s="6"/>
      <c r="Z400" s="6"/>
    </row>
    <row r="401" spans="23:26" hidden="1" x14ac:dyDescent="0.2">
      <c r="W401" s="10"/>
      <c r="X401" s="5"/>
      <c r="Y401" s="6"/>
      <c r="Z401" s="6"/>
    </row>
    <row r="402" spans="23:26" hidden="1" x14ac:dyDescent="0.2">
      <c r="W402" s="10"/>
      <c r="X402" s="5"/>
      <c r="Y402" s="6"/>
      <c r="Z402" s="6"/>
    </row>
    <row r="403" spans="23:26" hidden="1" x14ac:dyDescent="0.2">
      <c r="W403" s="10"/>
      <c r="X403" s="5"/>
      <c r="Y403" s="6"/>
      <c r="Z403" s="6"/>
    </row>
    <row r="404" spans="23:26" hidden="1" x14ac:dyDescent="0.2">
      <c r="W404" s="10"/>
      <c r="X404" s="5"/>
      <c r="Y404" s="6"/>
      <c r="Z404" s="6"/>
    </row>
    <row r="405" spans="23:26" hidden="1" x14ac:dyDescent="0.2">
      <c r="W405" s="10"/>
      <c r="X405" s="5"/>
      <c r="Y405" s="6"/>
      <c r="Z405" s="6"/>
    </row>
    <row r="406" spans="23:26" hidden="1" x14ac:dyDescent="0.2">
      <c r="W406" s="10"/>
      <c r="X406" s="5"/>
      <c r="Y406" s="6"/>
      <c r="Z406" s="6"/>
    </row>
    <row r="407" spans="23:26" hidden="1" x14ac:dyDescent="0.2">
      <c r="W407" s="10"/>
      <c r="X407" s="5"/>
      <c r="Y407" s="6"/>
      <c r="Z407" s="6"/>
    </row>
    <row r="408" spans="23:26" hidden="1" x14ac:dyDescent="0.2">
      <c r="W408" s="10"/>
      <c r="X408" s="5"/>
      <c r="Y408" s="6"/>
      <c r="Z408" s="6"/>
    </row>
    <row r="409" spans="23:26" hidden="1" x14ac:dyDescent="0.2">
      <c r="W409" s="10"/>
      <c r="X409" s="5"/>
      <c r="Y409" s="6"/>
      <c r="Z409" s="6"/>
    </row>
    <row r="410" spans="23:26" hidden="1" x14ac:dyDescent="0.2">
      <c r="W410" s="10"/>
      <c r="X410" s="5"/>
      <c r="Y410" s="6"/>
      <c r="Z410" s="6"/>
    </row>
    <row r="411" spans="23:26" hidden="1" x14ac:dyDescent="0.2">
      <c r="W411" s="10"/>
      <c r="X411" s="5"/>
      <c r="Y411" s="6"/>
      <c r="Z411" s="6"/>
    </row>
    <row r="412" spans="23:26" hidden="1" x14ac:dyDescent="0.2">
      <c r="W412" s="10"/>
      <c r="X412" s="5"/>
      <c r="Y412" s="6"/>
      <c r="Z412" s="6"/>
    </row>
    <row r="413" spans="23:26" hidden="1" x14ac:dyDescent="0.2">
      <c r="W413" s="10"/>
      <c r="X413" s="5"/>
      <c r="Y413" s="6"/>
      <c r="Z413" s="6"/>
    </row>
    <row r="414" spans="23:26" hidden="1" x14ac:dyDescent="0.2">
      <c r="W414" s="10"/>
      <c r="X414" s="5"/>
      <c r="Y414" s="6"/>
      <c r="Z414" s="6"/>
    </row>
    <row r="415" spans="23:26" hidden="1" x14ac:dyDescent="0.2">
      <c r="W415" s="10"/>
      <c r="X415" s="5"/>
      <c r="Y415" s="6"/>
      <c r="Z415" s="6"/>
    </row>
    <row r="416" spans="23:26" hidden="1" x14ac:dyDescent="0.2">
      <c r="W416" s="10"/>
      <c r="X416" s="5"/>
      <c r="Y416" s="6"/>
      <c r="Z416" s="6"/>
    </row>
    <row r="417" spans="23:26" hidden="1" x14ac:dyDescent="0.2">
      <c r="W417" s="10"/>
      <c r="X417" s="5"/>
      <c r="Y417" s="6"/>
      <c r="Z417" s="6"/>
    </row>
    <row r="418" spans="23:26" hidden="1" x14ac:dyDescent="0.2">
      <c r="W418" s="10"/>
      <c r="X418" s="5"/>
      <c r="Y418" s="6"/>
      <c r="Z418" s="6"/>
    </row>
    <row r="419" spans="23:26" hidden="1" x14ac:dyDescent="0.2">
      <c r="W419" s="10"/>
      <c r="X419" s="5"/>
      <c r="Y419" s="6"/>
      <c r="Z419" s="6"/>
    </row>
    <row r="420" spans="23:26" hidden="1" x14ac:dyDescent="0.2">
      <c r="W420" s="10"/>
      <c r="X420" s="5"/>
      <c r="Y420" s="6"/>
      <c r="Z420" s="6"/>
    </row>
    <row r="421" spans="23:26" hidden="1" x14ac:dyDescent="0.2">
      <c r="W421" s="10"/>
      <c r="X421" s="5"/>
      <c r="Y421" s="6"/>
      <c r="Z421" s="6"/>
    </row>
    <row r="422" spans="23:26" hidden="1" x14ac:dyDescent="0.2">
      <c r="W422" s="10"/>
      <c r="X422" s="5"/>
      <c r="Y422" s="6"/>
      <c r="Z422" s="6"/>
    </row>
    <row r="423" spans="23:26" hidden="1" x14ac:dyDescent="0.2">
      <c r="W423" s="10"/>
      <c r="X423" s="5"/>
      <c r="Y423" s="6"/>
      <c r="Z423" s="6"/>
    </row>
    <row r="424" spans="23:26" hidden="1" x14ac:dyDescent="0.2">
      <c r="W424" s="10"/>
      <c r="X424" s="5"/>
      <c r="Y424" s="6"/>
      <c r="Z424" s="6"/>
    </row>
    <row r="425" spans="23:26" hidden="1" x14ac:dyDescent="0.2">
      <c r="W425" s="10"/>
      <c r="X425" s="5"/>
      <c r="Y425" s="6"/>
      <c r="Z425" s="6"/>
    </row>
    <row r="426" spans="23:26" hidden="1" x14ac:dyDescent="0.2">
      <c r="W426" s="10"/>
      <c r="X426" s="5"/>
      <c r="Y426" s="6"/>
      <c r="Z426" s="6"/>
    </row>
    <row r="427" spans="23:26" hidden="1" x14ac:dyDescent="0.2">
      <c r="W427" s="10"/>
      <c r="X427" s="5"/>
      <c r="Y427" s="6"/>
      <c r="Z427" s="6"/>
    </row>
    <row r="428" spans="23:26" hidden="1" x14ac:dyDescent="0.2">
      <c r="W428" s="10"/>
      <c r="X428" s="5"/>
      <c r="Y428" s="6"/>
      <c r="Z428" s="6"/>
    </row>
    <row r="429" spans="23:26" hidden="1" x14ac:dyDescent="0.2">
      <c r="W429" s="10"/>
      <c r="X429" s="5"/>
      <c r="Y429" s="6"/>
      <c r="Z429" s="6"/>
    </row>
    <row r="430" spans="23:26" hidden="1" x14ac:dyDescent="0.2">
      <c r="W430" s="10"/>
      <c r="X430" s="5"/>
      <c r="Y430" s="6"/>
      <c r="Z430" s="6"/>
    </row>
    <row r="431" spans="23:26" hidden="1" x14ac:dyDescent="0.2">
      <c r="W431" s="10"/>
      <c r="X431" s="5"/>
      <c r="Y431" s="6"/>
      <c r="Z431" s="6"/>
    </row>
    <row r="432" spans="23:26" hidden="1" x14ac:dyDescent="0.2">
      <c r="W432" s="10"/>
      <c r="X432" s="5"/>
      <c r="Y432" s="6"/>
      <c r="Z432" s="6"/>
    </row>
  </sheetData>
  <sheetProtection formatCells="0" formatColumns="0" formatRows="0"/>
  <protectedRanges>
    <protectedRange sqref="A40:F40"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9" name="Rango8"/>
    <protectedRange sqref="M24:M28" name="Rango9"/>
    <protectedRange sqref="M33:M39" name="Rango10"/>
    <protectedRange sqref="J17" name="Rango13"/>
  </protectedRanges>
  <dataConsolidate/>
  <mergeCells count="62">
    <mergeCell ref="A2:L4"/>
    <mergeCell ref="A5:E5"/>
    <mergeCell ref="F5:H5"/>
    <mergeCell ref="I5:L5"/>
    <mergeCell ref="B6:E6"/>
    <mergeCell ref="F6:H6"/>
    <mergeCell ref="I6:K9"/>
    <mergeCell ref="B7:E7"/>
    <mergeCell ref="F7:H13"/>
    <mergeCell ref="B8:E8"/>
    <mergeCell ref="L8:L9"/>
    <mergeCell ref="B9:E9"/>
    <mergeCell ref="B10:E10"/>
    <mergeCell ref="I10:K13"/>
    <mergeCell ref="L10:L13"/>
    <mergeCell ref="B11:E11"/>
    <mergeCell ref="B12:E12"/>
    <mergeCell ref="B13:E13"/>
    <mergeCell ref="A14:H16"/>
    <mergeCell ref="I14:L14"/>
    <mergeCell ref="I15:I16"/>
    <mergeCell ref="A17:H21"/>
    <mergeCell ref="J17:L17"/>
    <mergeCell ref="I18:L18"/>
    <mergeCell ref="I19:L19"/>
    <mergeCell ref="I20:L21"/>
    <mergeCell ref="I26:J26"/>
    <mergeCell ref="I27:J27"/>
    <mergeCell ref="A22:E23"/>
    <mergeCell ref="F22:H23"/>
    <mergeCell ref="I22:L22"/>
    <mergeCell ref="I23:J23"/>
    <mergeCell ref="I24:J24"/>
    <mergeCell ref="I25:J25"/>
    <mergeCell ref="W214:AA214"/>
    <mergeCell ref="A24:E27"/>
    <mergeCell ref="F24:H27"/>
    <mergeCell ref="A28:E30"/>
    <mergeCell ref="F28:H30"/>
    <mergeCell ref="A31:E33"/>
    <mergeCell ref="F31:H33"/>
    <mergeCell ref="A36:E39"/>
    <mergeCell ref="F36:H39"/>
    <mergeCell ref="I36:J36"/>
    <mergeCell ref="I39:J39"/>
    <mergeCell ref="A40:E40"/>
    <mergeCell ref="G40:L40"/>
    <mergeCell ref="O32:O33"/>
    <mergeCell ref="I33:J33"/>
    <mergeCell ref="A34:E35"/>
    <mergeCell ref="L28:L30"/>
    <mergeCell ref="M28:M30"/>
    <mergeCell ref="A41:E41"/>
    <mergeCell ref="G41:L41"/>
    <mergeCell ref="W109:AA109"/>
    <mergeCell ref="F34:H35"/>
    <mergeCell ref="I34:J34"/>
    <mergeCell ref="I35:J35"/>
    <mergeCell ref="I32:J32"/>
    <mergeCell ref="I31:L31"/>
    <mergeCell ref="I28:J30"/>
    <mergeCell ref="K28:K30"/>
  </mergeCells>
  <conditionalFormatting sqref="J15:L15">
    <cfRule type="containsText" dxfId="3" priority="1" stopIfTrue="1" operator="containsText" text="0">
      <formula>NOT(ISERROR(SEARCH("0",J15)))</formula>
    </cfRule>
  </conditionalFormatting>
  <dataValidations count="11">
    <dataValidation type="list" allowBlank="1" showInputMessage="1" showErrorMessage="1" sqref="L8:L9" xr:uid="{00000000-0002-0000-0000-000000000000}">
      <formula1>$U$115:$U$121</formula1>
    </dataValidation>
    <dataValidation type="list" allowBlank="1" showInputMessage="1" showErrorMessage="1" sqref="L7" xr:uid="{00000000-0002-0000-0000-000001000000}">
      <formula1>"Tecnológico Superior,N/A"</formula1>
    </dataValidation>
    <dataValidation type="list" allowBlank="1" showInputMessage="1" showErrorMessage="1" sqref="L6" xr:uid="{00000000-0002-0000-0000-000002000000}">
      <formula1>"Bachiller,Técnico Superior,Tercer año aprobado o Certificado de Culminación de Educación Superior,N/A"</formula1>
    </dataValidation>
    <dataValidation type="list" allowBlank="1" showInputMessage="1" showErrorMessage="1" sqref="T121" xr:uid="{00000000-0002-0000-0000-000003000000}">
      <formula1>"2 años, 3 años, 4 años, 5 años"</formula1>
    </dataValidation>
    <dataValidation type="list" allowBlank="1" showInputMessage="1" showErrorMessage="1" sqref="T120" xr:uid="{00000000-0002-0000-0000-000004000000}">
      <formula1>"3 años, 3 años, 5 años, 6 años"</formula1>
    </dataValidation>
    <dataValidation type="list" allowBlank="1" showInputMessage="1" showErrorMessage="1" sqref="T114" xr:uid="{00000000-0002-0000-0000-000005000000}">
      <formula1>"1 año, 1 año 6 meses, 2 años, 2 años 6 meses"</formula1>
    </dataValidation>
    <dataValidation type="list" errorStyle="information" showInputMessage="1" sqref="B8:E8" xr:uid="{00000000-0002-0000-0000-000006000000}">
      <formula1>"No Profesional, Profesional"</formula1>
    </dataValidation>
    <dataValidation type="list" allowBlank="1" showInputMessage="1" showErrorMessage="1" sqref="B11:E11" xr:uid="{00000000-0002-0000-0000-000007000000}">
      <formula1>GRUPO_OCUPACIONAL</formula1>
    </dataValidation>
    <dataValidation type="list" allowBlank="1" showInputMessage="1" showErrorMessage="1" sqref="B12:E12" xr:uid="{00000000-0002-0000-0000-000008000000}">
      <formula1>GRADO</formula1>
    </dataValidation>
    <dataValidation type="list" allowBlank="1" showInputMessage="1" showErrorMessage="1" sqref="B10:E10" xr:uid="{00000000-0002-0000-0000-000009000000}">
      <formula1>ROL</formula1>
    </dataValidation>
    <dataValidation type="list" allowBlank="1" showInputMessage="1" showErrorMessage="1" sqref="B13:E13" xr:uid="{00000000-0002-0000-0000-00000A000000}">
      <formula1>AMBITO</formula1>
    </dataValidation>
  </dataValidations>
  <pageMargins left="0.74803149606299213" right="0.31496062992125984" top="0.73" bottom="0.31496062992125984" header="0.31496062992125984" footer="0.31496062992125984"/>
  <pageSetup paperSize="9" scale="35" orientation="landscape"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CX521"/>
  <sheetViews>
    <sheetView tabSelected="1" view="pageBreakPreview" zoomScale="40" zoomScaleNormal="40" zoomScaleSheetLayoutView="40" workbookViewId="0">
      <selection activeCell="B2" sqref="B2:T4"/>
    </sheetView>
  </sheetViews>
  <sheetFormatPr baseColWidth="10" defaultColWidth="11.42578125" defaultRowHeight="26.25" zeroHeight="1" x14ac:dyDescent="0.2"/>
  <cols>
    <col min="1" max="1" width="2.140625" style="123" customWidth="1"/>
    <col min="2" max="2" width="58.7109375" style="107" customWidth="1"/>
    <col min="3" max="3" width="12" style="107" customWidth="1"/>
    <col min="4" max="4" width="17.7109375" style="107" customWidth="1"/>
    <col min="5" max="5" width="13.7109375" style="107" customWidth="1"/>
    <col min="6" max="6" width="25.140625" style="107" customWidth="1"/>
    <col min="7" max="7" width="24.42578125" style="107" customWidth="1"/>
    <col min="8" max="8" width="18.5703125" style="107" customWidth="1"/>
    <col min="9" max="9" width="60.42578125" style="107" customWidth="1"/>
    <col min="10" max="12" width="28.28515625" style="107" customWidth="1"/>
    <col min="13" max="20" width="27.140625" style="107" customWidth="1"/>
    <col min="21" max="21" width="9.5703125" style="107" customWidth="1"/>
    <col min="22" max="22" width="3.140625" style="107" customWidth="1"/>
    <col min="23" max="23" width="11.42578125" style="123" customWidth="1"/>
    <col min="24" max="24" width="48.85546875" style="130" customWidth="1"/>
    <col min="25" max="25" width="32" style="130" customWidth="1"/>
    <col min="26" max="26" width="21.5703125" style="130" customWidth="1"/>
    <col min="27" max="27" width="21.5703125" style="130" hidden="1" customWidth="1"/>
    <col min="28" max="28" width="31.140625" style="130" hidden="1" customWidth="1"/>
    <col min="29" max="29" width="40.140625" style="130" hidden="1" customWidth="1"/>
    <col min="30" max="30" width="11.42578125" style="123" hidden="1" customWidth="1"/>
    <col min="31" max="31" width="12.42578125" style="131" hidden="1" customWidth="1"/>
    <col min="32" max="32" width="29.7109375" style="131" hidden="1" customWidth="1"/>
    <col min="33" max="33" width="107.140625" style="132" hidden="1" customWidth="1"/>
    <col min="34" max="34" width="15.85546875" style="132" hidden="1" customWidth="1"/>
    <col min="35" max="35" width="152.42578125" style="123" hidden="1" customWidth="1"/>
    <col min="36" max="102" width="11.42578125" style="123" hidden="1" customWidth="1"/>
    <col min="103" max="168" width="11.42578125" style="123" customWidth="1"/>
    <col min="169" max="16384" width="11.42578125" style="123"/>
  </cols>
  <sheetData>
    <row r="1" spans="1:34" s="107" customFormat="1" ht="8.25" customHeight="1" x14ac:dyDescent="0.2">
      <c r="A1" s="123"/>
      <c r="X1" s="108"/>
      <c r="Y1" s="108"/>
      <c r="Z1" s="108"/>
      <c r="AA1" s="108"/>
      <c r="AB1" s="108"/>
      <c r="AC1" s="108"/>
      <c r="AE1" s="109"/>
      <c r="AF1" s="109"/>
      <c r="AG1" s="110"/>
      <c r="AH1" s="110"/>
    </row>
    <row r="2" spans="1:34" s="111" customFormat="1" ht="24" customHeight="1" x14ac:dyDescent="0.2">
      <c r="A2" s="116"/>
      <c r="B2" s="344" t="s">
        <v>544</v>
      </c>
      <c r="C2" s="344"/>
      <c r="D2" s="344"/>
      <c r="E2" s="344"/>
      <c r="F2" s="344"/>
      <c r="G2" s="344"/>
      <c r="H2" s="344"/>
      <c r="I2" s="344"/>
      <c r="J2" s="344"/>
      <c r="K2" s="344"/>
      <c r="L2" s="344"/>
      <c r="M2" s="344"/>
      <c r="N2" s="344"/>
      <c r="O2" s="344"/>
      <c r="P2" s="344"/>
      <c r="Q2" s="344"/>
      <c r="R2" s="344"/>
      <c r="S2" s="344"/>
      <c r="T2" s="344"/>
    </row>
    <row r="3" spans="1:34" s="111" customFormat="1" ht="24" customHeight="1" x14ac:dyDescent="0.2">
      <c r="A3" s="116"/>
      <c r="B3" s="344"/>
      <c r="C3" s="344"/>
      <c r="D3" s="344"/>
      <c r="E3" s="344"/>
      <c r="F3" s="344"/>
      <c r="G3" s="344"/>
      <c r="H3" s="344"/>
      <c r="I3" s="344"/>
      <c r="J3" s="344"/>
      <c r="K3" s="344"/>
      <c r="L3" s="344"/>
      <c r="M3" s="344"/>
      <c r="N3" s="344"/>
      <c r="O3" s="344"/>
      <c r="P3" s="344"/>
      <c r="Q3" s="344"/>
      <c r="R3" s="344"/>
      <c r="S3" s="344"/>
      <c r="T3" s="344"/>
    </row>
    <row r="4" spans="1:34" s="111" customFormat="1" ht="24" customHeight="1" x14ac:dyDescent="0.2">
      <c r="A4" s="116"/>
      <c r="B4" s="344"/>
      <c r="C4" s="344"/>
      <c r="D4" s="344"/>
      <c r="E4" s="344"/>
      <c r="F4" s="344"/>
      <c r="G4" s="344"/>
      <c r="H4" s="344"/>
      <c r="I4" s="344"/>
      <c r="J4" s="344"/>
      <c r="K4" s="344"/>
      <c r="L4" s="344"/>
      <c r="M4" s="344"/>
      <c r="N4" s="344"/>
      <c r="O4" s="344"/>
      <c r="P4" s="344"/>
      <c r="Q4" s="344"/>
      <c r="R4" s="344"/>
      <c r="S4" s="344"/>
      <c r="T4" s="344"/>
    </row>
    <row r="5" spans="1:34" s="111" customFormat="1" ht="50.1" customHeight="1" x14ac:dyDescent="0.2">
      <c r="A5" s="116"/>
      <c r="B5" s="345" t="s">
        <v>14</v>
      </c>
      <c r="C5" s="345"/>
      <c r="D5" s="345"/>
      <c r="E5" s="345"/>
      <c r="F5" s="345"/>
      <c r="G5" s="345" t="s">
        <v>494</v>
      </c>
      <c r="H5" s="345"/>
      <c r="I5" s="345"/>
      <c r="J5" s="345" t="s">
        <v>495</v>
      </c>
      <c r="K5" s="345"/>
      <c r="L5" s="345"/>
      <c r="M5" s="345"/>
      <c r="N5" s="345"/>
      <c r="O5" s="345"/>
      <c r="P5" s="345"/>
      <c r="Q5" s="345"/>
      <c r="R5" s="345"/>
      <c r="S5" s="345"/>
      <c r="T5" s="345"/>
    </row>
    <row r="6" spans="1:34" ht="49.5" customHeight="1" x14ac:dyDescent="0.2">
      <c r="B6" s="299" t="s">
        <v>234</v>
      </c>
      <c r="C6" s="301"/>
      <c r="D6" s="302"/>
      <c r="E6" s="302"/>
      <c r="F6" s="303"/>
      <c r="G6" s="317" t="s">
        <v>187</v>
      </c>
      <c r="H6" s="317"/>
      <c r="I6" s="318"/>
      <c r="J6" s="319" t="s">
        <v>233</v>
      </c>
      <c r="K6" s="320"/>
      <c r="L6" s="320"/>
      <c r="M6" s="321"/>
      <c r="N6" s="347"/>
      <c r="O6" s="348"/>
      <c r="P6" s="348"/>
      <c r="Q6" s="348"/>
      <c r="R6" s="348"/>
      <c r="S6" s="348"/>
      <c r="T6" s="349"/>
      <c r="V6" s="124"/>
      <c r="X6" s="123"/>
      <c r="Y6" s="123"/>
      <c r="Z6" s="123"/>
      <c r="AA6" s="123"/>
      <c r="AB6" s="123"/>
      <c r="AC6" s="123"/>
      <c r="AE6" s="123"/>
      <c r="AF6" s="123"/>
      <c r="AG6" s="123"/>
      <c r="AH6" s="123"/>
    </row>
    <row r="7" spans="1:34" s="116" customFormat="1" ht="49.5" customHeight="1" x14ac:dyDescent="0.2">
      <c r="B7" s="300"/>
      <c r="C7" s="304"/>
      <c r="D7" s="305"/>
      <c r="E7" s="305"/>
      <c r="F7" s="306"/>
      <c r="G7" s="308"/>
      <c r="H7" s="309"/>
      <c r="I7" s="310"/>
      <c r="J7" s="322"/>
      <c r="K7" s="323"/>
      <c r="L7" s="323"/>
      <c r="M7" s="324"/>
      <c r="N7" s="347"/>
      <c r="O7" s="348"/>
      <c r="P7" s="348"/>
      <c r="Q7" s="348"/>
      <c r="R7" s="348"/>
      <c r="S7" s="348"/>
      <c r="T7" s="349"/>
      <c r="U7" s="111"/>
      <c r="V7" s="111"/>
    </row>
    <row r="8" spans="1:34" s="116" customFormat="1" ht="50.1" customHeight="1" x14ac:dyDescent="0.2">
      <c r="B8" s="299" t="s">
        <v>247</v>
      </c>
      <c r="C8" s="359"/>
      <c r="D8" s="360"/>
      <c r="E8" s="360"/>
      <c r="F8" s="361"/>
      <c r="G8" s="311"/>
      <c r="H8" s="312"/>
      <c r="I8" s="313"/>
      <c r="J8" s="325"/>
      <c r="K8" s="326"/>
      <c r="L8" s="326"/>
      <c r="M8" s="327"/>
      <c r="N8" s="347"/>
      <c r="O8" s="348"/>
      <c r="P8" s="348"/>
      <c r="Q8" s="348"/>
      <c r="R8" s="348"/>
      <c r="S8" s="348"/>
      <c r="T8" s="349"/>
      <c r="U8" s="111"/>
      <c r="V8" s="111"/>
    </row>
    <row r="9" spans="1:34" s="116" customFormat="1" ht="50.1" customHeight="1" x14ac:dyDescent="0.2">
      <c r="B9" s="300"/>
      <c r="C9" s="362"/>
      <c r="D9" s="363"/>
      <c r="E9" s="363"/>
      <c r="F9" s="364"/>
      <c r="G9" s="311"/>
      <c r="H9" s="312"/>
      <c r="I9" s="313"/>
      <c r="J9" s="319" t="s">
        <v>252</v>
      </c>
      <c r="K9" s="320"/>
      <c r="L9" s="320"/>
      <c r="M9" s="321"/>
      <c r="N9" s="350"/>
      <c r="O9" s="351"/>
      <c r="P9" s="351"/>
      <c r="Q9" s="351"/>
      <c r="R9" s="351"/>
      <c r="S9" s="351"/>
      <c r="T9" s="352"/>
      <c r="U9" s="111"/>
      <c r="V9" s="111"/>
    </row>
    <row r="10" spans="1:34" s="116" customFormat="1" ht="49.5" customHeight="1" x14ac:dyDescent="0.2">
      <c r="B10" s="121" t="s">
        <v>236</v>
      </c>
      <c r="C10" s="346"/>
      <c r="D10" s="346"/>
      <c r="E10" s="346"/>
      <c r="F10" s="346"/>
      <c r="G10" s="311"/>
      <c r="H10" s="312"/>
      <c r="I10" s="313"/>
      <c r="J10" s="322"/>
      <c r="K10" s="323"/>
      <c r="L10" s="323"/>
      <c r="M10" s="324"/>
      <c r="N10" s="353"/>
      <c r="O10" s="354"/>
      <c r="P10" s="354"/>
      <c r="Q10" s="354"/>
      <c r="R10" s="354"/>
      <c r="S10" s="354"/>
      <c r="T10" s="355"/>
      <c r="U10" s="111"/>
      <c r="V10" s="111"/>
    </row>
    <row r="11" spans="1:34" s="116" customFormat="1" ht="50.1" customHeight="1" x14ac:dyDescent="0.2">
      <c r="B11" s="121" t="s">
        <v>237</v>
      </c>
      <c r="C11" s="346"/>
      <c r="D11" s="346"/>
      <c r="E11" s="346"/>
      <c r="F11" s="346"/>
      <c r="G11" s="311"/>
      <c r="H11" s="312"/>
      <c r="I11" s="313"/>
      <c r="J11" s="325"/>
      <c r="K11" s="326"/>
      <c r="L11" s="326"/>
      <c r="M11" s="327"/>
      <c r="N11" s="356"/>
      <c r="O11" s="357"/>
      <c r="P11" s="357"/>
      <c r="Q11" s="357"/>
      <c r="R11" s="357"/>
      <c r="S11" s="357"/>
      <c r="T11" s="358"/>
      <c r="U11" s="111"/>
      <c r="V11" s="111"/>
    </row>
    <row r="12" spans="1:34" s="116" customFormat="1" ht="49.5" customHeight="1" x14ac:dyDescent="0.2">
      <c r="B12" s="121" t="s">
        <v>238</v>
      </c>
      <c r="C12" s="287"/>
      <c r="D12" s="287"/>
      <c r="E12" s="287"/>
      <c r="F12" s="287"/>
      <c r="G12" s="311"/>
      <c r="H12" s="312"/>
      <c r="I12" s="313"/>
      <c r="J12" s="307" t="s">
        <v>496</v>
      </c>
      <c r="K12" s="307"/>
      <c r="L12" s="307"/>
      <c r="M12" s="307"/>
      <c r="N12" s="307"/>
      <c r="O12" s="307"/>
      <c r="P12" s="307"/>
      <c r="Q12" s="307"/>
      <c r="R12" s="307"/>
      <c r="S12" s="307"/>
      <c r="T12" s="307"/>
      <c r="U12" s="111"/>
      <c r="V12" s="111"/>
    </row>
    <row r="13" spans="1:34" s="116" customFormat="1" ht="50.1" customHeight="1" x14ac:dyDescent="0.2">
      <c r="B13" s="121" t="s">
        <v>239</v>
      </c>
      <c r="C13" s="346"/>
      <c r="D13" s="346"/>
      <c r="E13" s="346"/>
      <c r="F13" s="346"/>
      <c r="G13" s="314"/>
      <c r="H13" s="315"/>
      <c r="I13" s="316"/>
      <c r="J13" s="319" t="s">
        <v>245</v>
      </c>
      <c r="K13" s="321"/>
      <c r="L13" s="398"/>
      <c r="M13" s="398"/>
      <c r="N13" s="398"/>
      <c r="O13" s="398"/>
      <c r="P13" s="398"/>
      <c r="Q13" s="398"/>
      <c r="R13" s="395"/>
      <c r="S13" s="396"/>
      <c r="T13" s="397"/>
      <c r="U13" s="111"/>
      <c r="V13" s="111"/>
      <c r="W13" s="112"/>
    </row>
    <row r="14" spans="1:34" s="116" customFormat="1" ht="74.25" customHeight="1" x14ac:dyDescent="0.2">
      <c r="B14" s="385" t="s">
        <v>562</v>
      </c>
      <c r="C14" s="386"/>
      <c r="D14" s="386"/>
      <c r="E14" s="386"/>
      <c r="F14" s="386"/>
      <c r="G14" s="386"/>
      <c r="H14" s="386"/>
      <c r="I14" s="387"/>
      <c r="J14" s="325"/>
      <c r="K14" s="327"/>
      <c r="L14" s="399">
        <f>N6</f>
        <v>0</v>
      </c>
      <c r="M14" s="400"/>
      <c r="N14" s="401"/>
      <c r="O14" s="399">
        <f>N7</f>
        <v>0</v>
      </c>
      <c r="P14" s="400"/>
      <c r="Q14" s="401"/>
      <c r="R14" s="402">
        <f>N8</f>
        <v>0</v>
      </c>
      <c r="S14" s="403"/>
      <c r="T14" s="404"/>
      <c r="U14" s="111"/>
      <c r="V14" s="111"/>
      <c r="W14" s="112"/>
    </row>
    <row r="15" spans="1:34" s="116" customFormat="1" ht="94.5" customHeight="1" x14ac:dyDescent="0.2">
      <c r="B15" s="405"/>
      <c r="C15" s="405"/>
      <c r="D15" s="405"/>
      <c r="E15" s="405"/>
      <c r="F15" s="405"/>
      <c r="G15" s="405"/>
      <c r="H15" s="405"/>
      <c r="I15" s="405"/>
      <c r="J15" s="318" t="s">
        <v>515</v>
      </c>
      <c r="K15" s="394"/>
      <c r="L15" s="395"/>
      <c r="M15" s="396"/>
      <c r="N15" s="396"/>
      <c r="O15" s="396"/>
      <c r="P15" s="396"/>
      <c r="Q15" s="396"/>
      <c r="R15" s="396"/>
      <c r="S15" s="396"/>
      <c r="T15" s="397"/>
      <c r="U15" s="111"/>
      <c r="V15" s="111"/>
      <c r="W15" s="113"/>
    </row>
    <row r="16" spans="1:34" s="116" customFormat="1" ht="49.5" customHeight="1" x14ac:dyDescent="0.2">
      <c r="B16" s="405"/>
      <c r="C16" s="405"/>
      <c r="D16" s="405"/>
      <c r="E16" s="405"/>
      <c r="F16" s="405"/>
      <c r="G16" s="405"/>
      <c r="H16" s="405"/>
      <c r="I16" s="405"/>
      <c r="J16" s="388" t="s">
        <v>488</v>
      </c>
      <c r="K16" s="389"/>
      <c r="L16" s="389"/>
      <c r="M16" s="389"/>
      <c r="N16" s="389"/>
      <c r="O16" s="389"/>
      <c r="P16" s="389"/>
      <c r="Q16" s="389"/>
      <c r="R16" s="389"/>
      <c r="S16" s="389"/>
      <c r="T16" s="390"/>
      <c r="U16" s="111"/>
      <c r="V16" s="111"/>
      <c r="W16" s="114"/>
    </row>
    <row r="17" spans="2:23" s="116" customFormat="1" ht="78.75" customHeight="1" x14ac:dyDescent="0.2">
      <c r="B17" s="328" t="s">
        <v>246</v>
      </c>
      <c r="C17" s="329"/>
      <c r="D17" s="329"/>
      <c r="E17" s="329"/>
      <c r="F17" s="330"/>
      <c r="G17" s="328" t="s">
        <v>497</v>
      </c>
      <c r="H17" s="329"/>
      <c r="I17" s="330"/>
      <c r="J17" s="333" t="s">
        <v>251</v>
      </c>
      <c r="K17" s="334"/>
      <c r="L17" s="391"/>
      <c r="M17" s="392"/>
      <c r="N17" s="392"/>
      <c r="O17" s="392"/>
      <c r="P17" s="392"/>
      <c r="Q17" s="392"/>
      <c r="R17" s="392"/>
      <c r="S17" s="392"/>
      <c r="T17" s="393"/>
      <c r="U17" s="111"/>
      <c r="V17" s="111"/>
      <c r="W17" s="113"/>
    </row>
    <row r="18" spans="2:23" s="116" customFormat="1" ht="87" customHeight="1" x14ac:dyDescent="0.2">
      <c r="B18" s="406"/>
      <c r="C18" s="407"/>
      <c r="D18" s="407"/>
      <c r="E18" s="407"/>
      <c r="F18" s="408"/>
      <c r="G18" s="406"/>
      <c r="H18" s="407"/>
      <c r="I18" s="408"/>
      <c r="J18" s="328" t="s">
        <v>253</v>
      </c>
      <c r="K18" s="329"/>
      <c r="L18" s="329"/>
      <c r="M18" s="329"/>
      <c r="N18" s="329"/>
      <c r="O18" s="329"/>
      <c r="P18" s="329"/>
      <c r="Q18" s="329"/>
      <c r="R18" s="329"/>
      <c r="S18" s="329"/>
      <c r="T18" s="330"/>
      <c r="U18" s="111"/>
      <c r="V18" s="111"/>
      <c r="W18" s="113"/>
    </row>
    <row r="19" spans="2:23" s="116" customFormat="1" ht="87" customHeight="1" x14ac:dyDescent="0.2">
      <c r="B19" s="409"/>
      <c r="C19" s="410"/>
      <c r="D19" s="410"/>
      <c r="E19" s="410"/>
      <c r="F19" s="411"/>
      <c r="G19" s="409"/>
      <c r="H19" s="410"/>
      <c r="I19" s="411"/>
      <c r="J19" s="380" t="s">
        <v>254</v>
      </c>
      <c r="K19" s="381"/>
      <c r="L19" s="381"/>
      <c r="M19" s="381"/>
      <c r="N19" s="115" t="s">
        <v>168</v>
      </c>
      <c r="O19" s="288" t="s">
        <v>498</v>
      </c>
      <c r="P19" s="288"/>
      <c r="Q19" s="288"/>
      <c r="R19" s="288"/>
      <c r="S19" s="288"/>
      <c r="T19" s="288"/>
      <c r="U19" s="111"/>
      <c r="V19" s="111"/>
      <c r="W19" s="113"/>
    </row>
    <row r="20" spans="2:23" s="116" customFormat="1" ht="85.5" customHeight="1" x14ac:dyDescent="0.2">
      <c r="B20" s="412"/>
      <c r="C20" s="413"/>
      <c r="D20" s="413"/>
      <c r="E20" s="413"/>
      <c r="F20" s="414"/>
      <c r="G20" s="412"/>
      <c r="H20" s="413"/>
      <c r="I20" s="414"/>
      <c r="J20" s="368" t="str">
        <f>_xlfn.IFNA(VLOOKUP(U20,'Descriptivo de Puesto'!$AE$106:$AI$252,2),"")</f>
        <v/>
      </c>
      <c r="K20" s="369"/>
      <c r="L20" s="369"/>
      <c r="M20" s="369"/>
      <c r="N20" s="168" t="str">
        <f>_xlfn.IFNA(VLOOKUP(U20,'Descriptivo de Puesto'!$AE$106:$AI$252,4),"")</f>
        <v/>
      </c>
      <c r="O20" s="370" t="str">
        <f>_xlfn.IFNA(VLOOKUP(U20,'Descriptivo de Puesto'!$AE$106:$AI$252,5),"")</f>
        <v/>
      </c>
      <c r="P20" s="370"/>
      <c r="Q20" s="370"/>
      <c r="R20" s="370"/>
      <c r="S20" s="370"/>
      <c r="T20" s="370"/>
      <c r="U20" s="125"/>
      <c r="V20" s="111"/>
      <c r="W20" s="113"/>
    </row>
    <row r="21" spans="2:23" s="116" customFormat="1" ht="85.5" customHeight="1" x14ac:dyDescent="0.2">
      <c r="B21" s="415"/>
      <c r="C21" s="416"/>
      <c r="D21" s="416"/>
      <c r="E21" s="416"/>
      <c r="F21" s="417"/>
      <c r="G21" s="335"/>
      <c r="H21" s="336"/>
      <c r="I21" s="337"/>
      <c r="J21" s="368" t="str">
        <f>_xlfn.IFNA(VLOOKUP(U21,'Descriptivo de Puesto'!$AE$106:$AI$252,2),"")</f>
        <v/>
      </c>
      <c r="K21" s="369"/>
      <c r="L21" s="369"/>
      <c r="M21" s="369"/>
      <c r="N21" s="168" t="str">
        <f>_xlfn.IFNA(VLOOKUP(U21,'Descriptivo de Puesto'!$AE$106:$AI$252,4),"")</f>
        <v/>
      </c>
      <c r="O21" s="370" t="str">
        <f>_xlfn.IFNA(VLOOKUP(U21,'Descriptivo de Puesto'!$AE$106:$AI$252,5),"")</f>
        <v/>
      </c>
      <c r="P21" s="370"/>
      <c r="Q21" s="370"/>
      <c r="R21" s="370"/>
      <c r="S21" s="370"/>
      <c r="T21" s="370"/>
      <c r="U21" s="125"/>
      <c r="V21" s="111"/>
      <c r="W21" s="113"/>
    </row>
    <row r="22" spans="2:23" s="116" customFormat="1" ht="85.5" customHeight="1" x14ac:dyDescent="0.2">
      <c r="B22" s="418"/>
      <c r="C22" s="419"/>
      <c r="D22" s="419"/>
      <c r="E22" s="419"/>
      <c r="F22" s="420"/>
      <c r="G22" s="338"/>
      <c r="H22" s="339"/>
      <c r="I22" s="340"/>
      <c r="J22" s="368" t="str">
        <f>_xlfn.IFNA(VLOOKUP(U22,'Descriptivo de Puesto'!$AE$106:$AI$252,2),"")</f>
        <v/>
      </c>
      <c r="K22" s="369"/>
      <c r="L22" s="369"/>
      <c r="M22" s="369"/>
      <c r="N22" s="168" t="str">
        <f>_xlfn.IFNA(VLOOKUP(U22,'Descriptivo de Puesto'!$AE$106:$AI$252,4),"")</f>
        <v/>
      </c>
      <c r="O22" s="370" t="str">
        <f>_xlfn.IFNA(VLOOKUP(U22,'Descriptivo de Puesto'!$AE$106:$AI$252,5),"")</f>
        <v/>
      </c>
      <c r="P22" s="370"/>
      <c r="Q22" s="370"/>
      <c r="R22" s="370"/>
      <c r="S22" s="370"/>
      <c r="T22" s="370"/>
      <c r="U22" s="125"/>
      <c r="V22" s="111"/>
      <c r="W22" s="122"/>
    </row>
    <row r="23" spans="2:23" s="116" customFormat="1" ht="85.5" customHeight="1" x14ac:dyDescent="0.2">
      <c r="B23" s="421"/>
      <c r="C23" s="422"/>
      <c r="D23" s="422"/>
      <c r="E23" s="422"/>
      <c r="F23" s="423"/>
      <c r="G23" s="341"/>
      <c r="H23" s="342"/>
      <c r="I23" s="343"/>
      <c r="J23" s="368" t="str">
        <f>_xlfn.IFNA(VLOOKUP(U23,'Descriptivo de Puesto'!$AE$106:$AI$252,2),"")</f>
        <v/>
      </c>
      <c r="K23" s="369"/>
      <c r="L23" s="369"/>
      <c r="M23" s="369"/>
      <c r="N23" s="168" t="str">
        <f>_xlfn.IFNA(VLOOKUP(U23,'Descriptivo de Puesto'!$AE$106:$AI$252,4),"")</f>
        <v/>
      </c>
      <c r="O23" s="370" t="str">
        <f>_xlfn.IFNA(VLOOKUP(U23,'Descriptivo de Puesto'!$AE$106:$AI$252,5),"")</f>
        <v/>
      </c>
      <c r="P23" s="370"/>
      <c r="Q23" s="370"/>
      <c r="R23" s="370"/>
      <c r="S23" s="370"/>
      <c r="T23" s="370"/>
      <c r="U23" s="125"/>
      <c r="V23" s="111"/>
      <c r="W23" s="122"/>
    </row>
    <row r="24" spans="2:23" s="116" customFormat="1" ht="85.5" customHeight="1" x14ac:dyDescent="0.2">
      <c r="B24" s="290"/>
      <c r="C24" s="291"/>
      <c r="D24" s="291"/>
      <c r="E24" s="291"/>
      <c r="F24" s="292"/>
      <c r="G24" s="335"/>
      <c r="H24" s="336"/>
      <c r="I24" s="337"/>
      <c r="J24" s="368" t="str">
        <f>_xlfn.IFNA(VLOOKUP(U24,'Descriptivo de Puesto'!$AE$106:$AI$252,2),"")</f>
        <v/>
      </c>
      <c r="K24" s="369"/>
      <c r="L24" s="369"/>
      <c r="M24" s="369"/>
      <c r="N24" s="168" t="str">
        <f>_xlfn.IFNA(VLOOKUP(U24,'Descriptivo de Puesto'!$AE$106:$AI$252,4),"")</f>
        <v/>
      </c>
      <c r="O24" s="370" t="str">
        <f>_xlfn.IFNA(VLOOKUP(U24,'Descriptivo de Puesto'!$AE$106:$AI$252,5),"")</f>
        <v/>
      </c>
      <c r="P24" s="370"/>
      <c r="Q24" s="370"/>
      <c r="R24" s="370"/>
      <c r="S24" s="370"/>
      <c r="T24" s="370"/>
      <c r="U24" s="125"/>
      <c r="V24" s="111"/>
      <c r="W24" s="122"/>
    </row>
    <row r="25" spans="2:23" s="116" customFormat="1" ht="87" customHeight="1" x14ac:dyDescent="0.2">
      <c r="B25" s="293"/>
      <c r="C25" s="294"/>
      <c r="D25" s="294"/>
      <c r="E25" s="294"/>
      <c r="F25" s="295"/>
      <c r="G25" s="338"/>
      <c r="H25" s="339"/>
      <c r="I25" s="340"/>
      <c r="J25" s="365" t="s">
        <v>516</v>
      </c>
      <c r="K25" s="366"/>
      <c r="L25" s="366"/>
      <c r="M25" s="366"/>
      <c r="N25" s="366"/>
      <c r="O25" s="366"/>
      <c r="P25" s="366"/>
      <c r="Q25" s="366"/>
      <c r="R25" s="366"/>
      <c r="S25" s="366"/>
      <c r="T25" s="367"/>
      <c r="U25" s="111"/>
      <c r="V25" s="111"/>
      <c r="W25" s="122"/>
    </row>
    <row r="26" spans="2:23" s="116" customFormat="1" ht="87" customHeight="1" x14ac:dyDescent="0.2">
      <c r="B26" s="296"/>
      <c r="C26" s="297"/>
      <c r="D26" s="297"/>
      <c r="E26" s="297"/>
      <c r="F26" s="298"/>
      <c r="G26" s="341"/>
      <c r="H26" s="342"/>
      <c r="I26" s="343"/>
      <c r="J26" s="380" t="s">
        <v>254</v>
      </c>
      <c r="K26" s="381"/>
      <c r="L26" s="381"/>
      <c r="M26" s="381"/>
      <c r="N26" s="115" t="s">
        <v>168</v>
      </c>
      <c r="O26" s="288" t="s">
        <v>498</v>
      </c>
      <c r="P26" s="288"/>
      <c r="Q26" s="288"/>
      <c r="R26" s="288"/>
      <c r="S26" s="288"/>
      <c r="T26" s="288"/>
      <c r="U26" s="111"/>
      <c r="V26" s="111"/>
      <c r="W26" s="122"/>
    </row>
    <row r="27" spans="2:23" s="116" customFormat="1" ht="85.5" customHeight="1" x14ac:dyDescent="0.2">
      <c r="B27" s="290"/>
      <c r="C27" s="291"/>
      <c r="D27" s="291"/>
      <c r="E27" s="291"/>
      <c r="F27" s="292"/>
      <c r="G27" s="290"/>
      <c r="H27" s="291"/>
      <c r="I27" s="292"/>
      <c r="J27" s="331" t="str">
        <f>_xlfn.IFNA(VLOOKUP(U27,'Descriptivo de Puesto'!$AE$255:$AI$299,2),"")</f>
        <v/>
      </c>
      <c r="K27" s="332"/>
      <c r="L27" s="332"/>
      <c r="M27" s="332"/>
      <c r="N27" s="169" t="str">
        <f>_xlfn.IFNA(VLOOKUP(U27,'Descriptivo de Puesto'!$AE$255:$AI$299,4),"")</f>
        <v/>
      </c>
      <c r="O27" s="370" t="str">
        <f>_xlfn.IFNA(VLOOKUP(U27,'Descriptivo de Puesto'!$AE$255:$AI$299,5),"")</f>
        <v/>
      </c>
      <c r="P27" s="370"/>
      <c r="Q27" s="370"/>
      <c r="R27" s="370"/>
      <c r="S27" s="370"/>
      <c r="T27" s="370"/>
      <c r="U27" s="125"/>
      <c r="V27" s="111"/>
      <c r="W27" s="122"/>
    </row>
    <row r="28" spans="2:23" s="116" customFormat="1" ht="85.5" customHeight="1" x14ac:dyDescent="0.2">
      <c r="B28" s="293"/>
      <c r="C28" s="294"/>
      <c r="D28" s="294"/>
      <c r="E28" s="294"/>
      <c r="F28" s="295"/>
      <c r="G28" s="293"/>
      <c r="H28" s="294"/>
      <c r="I28" s="295"/>
      <c r="J28" s="331" t="str">
        <f>_xlfn.IFNA(VLOOKUP(U28,'Descriptivo de Puesto'!$AE$255:$AI$299,2),"")</f>
        <v/>
      </c>
      <c r="K28" s="332"/>
      <c r="L28" s="332"/>
      <c r="M28" s="332"/>
      <c r="N28" s="169" t="str">
        <f>_xlfn.IFNA(VLOOKUP(U28,'Descriptivo de Puesto'!$AE$255:$AI$299,4),"")</f>
        <v/>
      </c>
      <c r="O28" s="370" t="str">
        <f>_xlfn.IFNA(VLOOKUP(U28,'Descriptivo de Puesto'!$AE$255:$AI$299,5),"")</f>
        <v/>
      </c>
      <c r="P28" s="370"/>
      <c r="Q28" s="370"/>
      <c r="R28" s="370"/>
      <c r="S28" s="370"/>
      <c r="T28" s="370"/>
      <c r="U28" s="125"/>
      <c r="V28" s="111"/>
      <c r="W28" s="122"/>
    </row>
    <row r="29" spans="2:23" s="116" customFormat="1" ht="85.5" customHeight="1" x14ac:dyDescent="0.2">
      <c r="B29" s="296"/>
      <c r="C29" s="297"/>
      <c r="D29" s="297"/>
      <c r="E29" s="297"/>
      <c r="F29" s="298"/>
      <c r="G29" s="296"/>
      <c r="H29" s="297"/>
      <c r="I29" s="298"/>
      <c r="J29" s="331" t="str">
        <f>_xlfn.IFNA(VLOOKUP(U29,'Descriptivo de Puesto'!$AE$255:$AI$299,2),"")</f>
        <v/>
      </c>
      <c r="K29" s="332"/>
      <c r="L29" s="332"/>
      <c r="M29" s="332"/>
      <c r="N29" s="169" t="str">
        <f>_xlfn.IFNA(VLOOKUP(U29,'Descriptivo de Puesto'!$AE$255:$AI$299,4),"")</f>
        <v/>
      </c>
      <c r="O29" s="370" t="str">
        <f>_xlfn.IFNA(VLOOKUP(U29,'Descriptivo de Puesto'!$AE$255:$AI$299,5),"")</f>
        <v/>
      </c>
      <c r="P29" s="370"/>
      <c r="Q29" s="370"/>
      <c r="R29" s="370"/>
      <c r="S29" s="370"/>
      <c r="T29" s="370"/>
      <c r="U29" s="125"/>
      <c r="V29" s="111"/>
      <c r="W29" s="122"/>
    </row>
    <row r="30" spans="2:23" s="116" customFormat="1" ht="85.5" customHeight="1" x14ac:dyDescent="0.2">
      <c r="B30" s="290"/>
      <c r="C30" s="291"/>
      <c r="D30" s="291"/>
      <c r="E30" s="291"/>
      <c r="F30" s="292"/>
      <c r="G30" s="290"/>
      <c r="H30" s="291"/>
      <c r="I30" s="292"/>
      <c r="J30" s="331" t="str">
        <f>_xlfn.IFNA(VLOOKUP(U30,'Descriptivo de Puesto'!$AE$255:$AI$299,2),"")</f>
        <v/>
      </c>
      <c r="K30" s="332"/>
      <c r="L30" s="332"/>
      <c r="M30" s="332"/>
      <c r="N30" s="169" t="str">
        <f>_xlfn.IFNA(VLOOKUP(U30,'Descriptivo de Puesto'!$AE$255:$AI$299,4),"")</f>
        <v/>
      </c>
      <c r="O30" s="370" t="str">
        <f>_xlfn.IFNA(VLOOKUP(U30,'Descriptivo de Puesto'!$AE$255:$AI$299,5),"")</f>
        <v/>
      </c>
      <c r="P30" s="370"/>
      <c r="Q30" s="370"/>
      <c r="R30" s="370"/>
      <c r="S30" s="370"/>
      <c r="T30" s="370"/>
      <c r="U30" s="125"/>
      <c r="V30" s="111"/>
      <c r="W30" s="289"/>
    </row>
    <row r="31" spans="2:23" s="116" customFormat="1" ht="85.5" customHeight="1" x14ac:dyDescent="0.2">
      <c r="B31" s="293"/>
      <c r="C31" s="294"/>
      <c r="D31" s="294"/>
      <c r="E31" s="294"/>
      <c r="F31" s="295"/>
      <c r="G31" s="293"/>
      <c r="H31" s="294"/>
      <c r="I31" s="295"/>
      <c r="J31" s="331" t="str">
        <f>_xlfn.IFNA(VLOOKUP(U31,'Descriptivo de Puesto'!$AE$255:$AI$299,2),"")</f>
        <v/>
      </c>
      <c r="K31" s="332"/>
      <c r="L31" s="332"/>
      <c r="M31" s="332"/>
      <c r="N31" s="169" t="str">
        <f>_xlfn.IFNA(VLOOKUP(U31,'Descriptivo de Puesto'!$AE$255:$AI$299,4),"")</f>
        <v/>
      </c>
      <c r="O31" s="370" t="str">
        <f>_xlfn.IFNA(VLOOKUP(U31,'Descriptivo de Puesto'!$AE$255:$AI$299,5),"")</f>
        <v/>
      </c>
      <c r="P31" s="370"/>
      <c r="Q31" s="370"/>
      <c r="R31" s="370"/>
      <c r="S31" s="370"/>
      <c r="T31" s="370"/>
      <c r="U31" s="125"/>
      <c r="V31" s="111"/>
      <c r="W31" s="289"/>
    </row>
    <row r="32" spans="2:23" s="116" customFormat="1" ht="87" customHeight="1" x14ac:dyDescent="0.2">
      <c r="B32" s="296"/>
      <c r="C32" s="297"/>
      <c r="D32" s="297"/>
      <c r="E32" s="297"/>
      <c r="F32" s="298"/>
      <c r="G32" s="296"/>
      <c r="H32" s="297"/>
      <c r="I32" s="298"/>
      <c r="J32" s="365" t="s">
        <v>561</v>
      </c>
      <c r="K32" s="366"/>
      <c r="L32" s="366"/>
      <c r="M32" s="366"/>
      <c r="N32" s="366"/>
      <c r="O32" s="366"/>
      <c r="P32" s="366"/>
      <c r="Q32" s="366"/>
      <c r="R32" s="366"/>
      <c r="S32" s="366"/>
      <c r="T32" s="367"/>
      <c r="U32" s="111"/>
      <c r="V32" s="111"/>
    </row>
    <row r="33" spans="2:22" s="116" customFormat="1" ht="87" customHeight="1" x14ac:dyDescent="0.2">
      <c r="B33" s="371"/>
      <c r="C33" s="372"/>
      <c r="D33" s="372"/>
      <c r="E33" s="372"/>
      <c r="F33" s="373"/>
      <c r="G33" s="371"/>
      <c r="H33" s="372"/>
      <c r="I33" s="373"/>
      <c r="J33" s="380" t="s">
        <v>254</v>
      </c>
      <c r="K33" s="381"/>
      <c r="L33" s="381"/>
      <c r="M33" s="381"/>
      <c r="N33" s="115" t="s">
        <v>168</v>
      </c>
      <c r="O33" s="380" t="s">
        <v>498</v>
      </c>
      <c r="P33" s="381"/>
      <c r="Q33" s="381"/>
      <c r="R33" s="381"/>
      <c r="S33" s="381"/>
      <c r="T33" s="384"/>
      <c r="U33" s="111"/>
      <c r="V33" s="111"/>
    </row>
    <row r="34" spans="2:22" s="116" customFormat="1" ht="85.5" customHeight="1" x14ac:dyDescent="0.2">
      <c r="B34" s="374"/>
      <c r="C34" s="375"/>
      <c r="D34" s="375"/>
      <c r="E34" s="375"/>
      <c r="F34" s="376"/>
      <c r="G34" s="374"/>
      <c r="H34" s="375"/>
      <c r="I34" s="376"/>
      <c r="J34" s="382" t="s">
        <v>566</v>
      </c>
      <c r="K34" s="383"/>
      <c r="L34" s="383"/>
      <c r="M34" s="383"/>
      <c r="N34" s="169" t="str">
        <f>_xlfn.IFNA(VLOOKUP(U34,'Descriptivo de Puesto'!$AE$302:$AI$302,4),"")</f>
        <v/>
      </c>
      <c r="O34" s="370" t="str">
        <f>_xlfn.IFNA(VLOOKUP(U34,'Descriptivo de Puesto'!$AE$302:$AI$302,5),"")</f>
        <v/>
      </c>
      <c r="P34" s="370"/>
      <c r="Q34" s="370"/>
      <c r="R34" s="370"/>
      <c r="S34" s="370"/>
      <c r="T34" s="370"/>
      <c r="U34" s="125"/>
      <c r="V34" s="111"/>
    </row>
    <row r="35" spans="2:22" s="116" customFormat="1" ht="85.5" customHeight="1" x14ac:dyDescent="0.2">
      <c r="B35" s="377"/>
      <c r="C35" s="378"/>
      <c r="D35" s="378"/>
      <c r="E35" s="378"/>
      <c r="F35" s="379"/>
      <c r="G35" s="377"/>
      <c r="H35" s="378"/>
      <c r="I35" s="379"/>
      <c r="J35" s="382" t="s">
        <v>567</v>
      </c>
      <c r="K35" s="383"/>
      <c r="L35" s="383"/>
      <c r="M35" s="383"/>
      <c r="N35" s="169" t="str">
        <f>_xlfn.IFNA(VLOOKUP(U35,'Descriptivo de Puesto'!$AE$303:$AI$303,4),"")</f>
        <v/>
      </c>
      <c r="O35" s="370" t="str">
        <f>_xlfn.IFNA(VLOOKUP(U35,'Descriptivo de Puesto'!$AE$303:$AI$303,5),"")</f>
        <v/>
      </c>
      <c r="P35" s="370"/>
      <c r="Q35" s="370"/>
      <c r="R35" s="370"/>
      <c r="S35" s="370"/>
      <c r="T35" s="370"/>
      <c r="U35" s="125"/>
      <c r="V35" s="111"/>
    </row>
    <row r="36" spans="2:22" s="116" customFormat="1" ht="14.25" customHeight="1" x14ac:dyDescent="0.2">
      <c r="B36" s="286"/>
      <c r="C36" s="286"/>
      <c r="D36" s="286"/>
      <c r="E36" s="286"/>
      <c r="F36" s="286"/>
      <c r="G36" s="286"/>
      <c r="H36" s="286"/>
      <c r="I36" s="286"/>
      <c r="J36" s="286"/>
      <c r="K36" s="286"/>
      <c r="L36" s="286"/>
      <c r="M36" s="286"/>
      <c r="N36" s="286"/>
      <c r="O36" s="286"/>
      <c r="P36" s="286"/>
      <c r="Q36" s="286"/>
      <c r="R36" s="286"/>
      <c r="S36" s="286"/>
      <c r="T36" s="286"/>
      <c r="U36" s="111"/>
      <c r="V36" s="111"/>
    </row>
    <row r="37" spans="2:22" s="116" customFormat="1" ht="33" customHeight="1" x14ac:dyDescent="0.2">
      <c r="B37" s="284"/>
      <c r="C37" s="284"/>
      <c r="D37" s="284"/>
      <c r="E37" s="284"/>
      <c r="F37" s="284"/>
      <c r="G37" s="117"/>
      <c r="H37" s="285"/>
      <c r="I37" s="285"/>
      <c r="J37" s="285"/>
      <c r="K37" s="285"/>
      <c r="L37" s="285"/>
      <c r="M37" s="285"/>
      <c r="N37" s="285"/>
      <c r="O37" s="285"/>
      <c r="P37" s="285"/>
      <c r="Q37" s="285"/>
      <c r="R37" s="285"/>
      <c r="S37" s="285"/>
      <c r="T37" s="285"/>
      <c r="U37" s="118"/>
      <c r="V37" s="111"/>
    </row>
    <row r="38" spans="2:22" s="116" customFormat="1" ht="33" customHeight="1" x14ac:dyDescent="0.2">
      <c r="B38" s="119"/>
      <c r="C38" s="119"/>
      <c r="D38" s="119"/>
      <c r="E38" s="119"/>
      <c r="F38" s="119"/>
      <c r="G38" s="117"/>
      <c r="H38" s="120"/>
      <c r="I38" s="120"/>
      <c r="J38" s="120"/>
      <c r="K38" s="120"/>
      <c r="L38" s="120"/>
      <c r="M38" s="120"/>
      <c r="N38" s="120"/>
      <c r="O38" s="120"/>
      <c r="P38" s="120"/>
      <c r="Q38" s="120"/>
      <c r="R38" s="120"/>
      <c r="S38" s="120"/>
      <c r="T38" s="120"/>
      <c r="U38" s="118"/>
      <c r="V38" s="111"/>
    </row>
    <row r="39" spans="2:22" s="116" customFormat="1" ht="33" customHeight="1" x14ac:dyDescent="0.2">
      <c r="B39" s="119"/>
      <c r="C39" s="119"/>
      <c r="D39" s="119"/>
      <c r="E39" s="119"/>
      <c r="F39" s="119"/>
      <c r="G39" s="117"/>
      <c r="H39" s="120"/>
      <c r="I39" s="120"/>
      <c r="J39" s="120"/>
      <c r="K39" s="120"/>
      <c r="L39" s="120"/>
      <c r="M39" s="120"/>
      <c r="N39" s="120"/>
      <c r="O39" s="120"/>
      <c r="P39" s="120"/>
      <c r="Q39" s="120"/>
      <c r="R39" s="120"/>
      <c r="S39" s="120"/>
      <c r="T39" s="120"/>
      <c r="U39" s="118"/>
      <c r="V39" s="111"/>
    </row>
    <row r="40" spans="2:22" s="116" customFormat="1" ht="33" customHeight="1" x14ac:dyDescent="0.2">
      <c r="B40" s="119"/>
      <c r="C40" s="119"/>
      <c r="D40" s="119"/>
      <c r="E40" s="119"/>
      <c r="F40" s="119"/>
      <c r="G40" s="117"/>
      <c r="H40" s="120"/>
      <c r="I40" s="120"/>
      <c r="J40" s="120"/>
      <c r="K40" s="120"/>
      <c r="L40" s="120"/>
      <c r="M40" s="120"/>
      <c r="N40" s="120"/>
      <c r="O40" s="120"/>
      <c r="P40" s="120"/>
      <c r="Q40" s="120"/>
      <c r="R40" s="120"/>
      <c r="S40" s="120"/>
      <c r="T40" s="120"/>
      <c r="U40" s="118"/>
      <c r="V40" s="111"/>
    </row>
    <row r="41" spans="2:22" s="116" customFormat="1" ht="33" customHeight="1" x14ac:dyDescent="0.2">
      <c r="B41" s="119"/>
      <c r="C41" s="119"/>
      <c r="D41" s="119"/>
      <c r="E41" s="119"/>
      <c r="F41" s="119"/>
      <c r="G41" s="117"/>
      <c r="H41" s="120"/>
      <c r="I41" s="120"/>
      <c r="J41" s="120"/>
      <c r="K41" s="120"/>
      <c r="L41" s="120"/>
      <c r="M41" s="120"/>
      <c r="N41" s="120"/>
      <c r="O41" s="120"/>
      <c r="P41" s="120"/>
      <c r="Q41" s="120"/>
      <c r="R41" s="120"/>
      <c r="S41" s="120"/>
      <c r="T41" s="120"/>
      <c r="U41" s="118"/>
      <c r="V41" s="111"/>
    </row>
    <row r="42" spans="2:22" s="116" customFormat="1" ht="33" customHeight="1" x14ac:dyDescent="0.2">
      <c r="B42" s="119"/>
      <c r="C42" s="119"/>
      <c r="D42" s="119"/>
      <c r="E42" s="119"/>
      <c r="F42" s="119"/>
      <c r="G42" s="117"/>
      <c r="H42" s="120"/>
      <c r="I42" s="120"/>
      <c r="J42" s="120"/>
      <c r="K42" s="120"/>
      <c r="L42" s="120"/>
      <c r="M42" s="120"/>
      <c r="N42" s="120"/>
      <c r="O42" s="120"/>
      <c r="P42" s="120"/>
      <c r="Q42" s="120"/>
      <c r="R42" s="120"/>
      <c r="S42" s="120"/>
      <c r="T42" s="120"/>
      <c r="U42" s="118"/>
      <c r="V42" s="111"/>
    </row>
    <row r="43" spans="2:22" s="116" customFormat="1" ht="33" customHeight="1" x14ac:dyDescent="0.2">
      <c r="B43" s="119"/>
      <c r="C43" s="119"/>
      <c r="D43" s="119"/>
      <c r="E43" s="119"/>
      <c r="F43" s="119"/>
      <c r="G43" s="117"/>
      <c r="H43" s="120"/>
      <c r="I43" s="120"/>
      <c r="J43" s="120"/>
      <c r="K43" s="120"/>
      <c r="L43" s="120"/>
      <c r="M43" s="120"/>
      <c r="N43" s="120"/>
      <c r="O43" s="120"/>
      <c r="P43" s="120"/>
      <c r="Q43" s="120"/>
      <c r="R43" s="120"/>
      <c r="S43" s="120"/>
      <c r="T43" s="120"/>
      <c r="U43" s="118"/>
      <c r="V43" s="111"/>
    </row>
    <row r="44" spans="2:22" s="116" customFormat="1" ht="33" customHeight="1" x14ac:dyDescent="0.2">
      <c r="B44" s="119"/>
      <c r="C44" s="119"/>
      <c r="D44" s="119"/>
      <c r="E44" s="119"/>
      <c r="F44" s="119"/>
      <c r="G44" s="117"/>
      <c r="H44" s="120"/>
      <c r="I44" s="120"/>
      <c r="J44" s="120"/>
      <c r="K44" s="120"/>
      <c r="L44" s="120"/>
      <c r="M44" s="120"/>
      <c r="N44" s="120"/>
      <c r="O44" s="120"/>
      <c r="P44" s="120"/>
      <c r="Q44" s="120"/>
      <c r="R44" s="120"/>
      <c r="S44" s="120"/>
      <c r="T44" s="120"/>
      <c r="U44" s="118"/>
      <c r="V44" s="111"/>
    </row>
    <row r="45" spans="2:22" s="116" customFormat="1" ht="33" customHeight="1" x14ac:dyDescent="0.2">
      <c r="B45" s="119"/>
      <c r="C45" s="119"/>
      <c r="D45" s="119"/>
      <c r="E45" s="119"/>
      <c r="F45" s="119"/>
      <c r="G45" s="117"/>
      <c r="H45" s="120"/>
      <c r="I45" s="120"/>
      <c r="J45" s="120"/>
      <c r="K45" s="120"/>
      <c r="L45" s="120"/>
      <c r="M45" s="120"/>
      <c r="N45" s="120"/>
      <c r="O45" s="120"/>
      <c r="P45" s="120"/>
      <c r="Q45" s="120"/>
      <c r="R45" s="120"/>
      <c r="S45" s="120"/>
      <c r="T45" s="120"/>
      <c r="U45" s="118"/>
      <c r="V45" s="111"/>
    </row>
    <row r="46" spans="2:22" s="116" customFormat="1" ht="33" customHeight="1" x14ac:dyDescent="0.2">
      <c r="B46" s="119"/>
      <c r="C46" s="119"/>
      <c r="D46" s="119"/>
      <c r="E46" s="119"/>
      <c r="F46" s="119"/>
      <c r="G46" s="117"/>
      <c r="H46" s="120"/>
      <c r="I46" s="120"/>
      <c r="J46" s="120"/>
      <c r="K46" s="120"/>
      <c r="L46" s="120"/>
      <c r="M46" s="120"/>
      <c r="N46" s="120"/>
      <c r="O46" s="120"/>
      <c r="P46" s="120"/>
      <c r="Q46" s="120"/>
      <c r="R46" s="120"/>
      <c r="S46" s="120"/>
      <c r="T46" s="120"/>
      <c r="U46" s="118"/>
      <c r="V46" s="111"/>
    </row>
    <row r="47" spans="2:22" s="116" customFormat="1" ht="33" customHeight="1" x14ac:dyDescent="0.2">
      <c r="B47" s="119"/>
      <c r="C47" s="119"/>
      <c r="D47" s="119"/>
      <c r="E47" s="119"/>
      <c r="F47" s="119"/>
      <c r="G47" s="117"/>
      <c r="H47" s="120"/>
      <c r="I47" s="120"/>
      <c r="J47" s="120"/>
      <c r="K47" s="120"/>
      <c r="L47" s="120"/>
      <c r="M47" s="120"/>
      <c r="N47" s="120"/>
      <c r="O47" s="120"/>
      <c r="P47" s="120"/>
      <c r="Q47" s="120"/>
      <c r="R47" s="120"/>
      <c r="S47" s="120"/>
      <c r="T47" s="120"/>
      <c r="U47" s="118"/>
      <c r="V47" s="111"/>
    </row>
    <row r="48" spans="2:22" s="116" customFormat="1" ht="33" customHeight="1" x14ac:dyDescent="0.2">
      <c r="B48" s="119"/>
      <c r="C48" s="119"/>
      <c r="D48" s="119"/>
      <c r="E48" s="119"/>
      <c r="F48" s="119"/>
      <c r="G48" s="117"/>
      <c r="H48" s="120"/>
      <c r="I48" s="120"/>
      <c r="J48" s="120"/>
      <c r="K48" s="120"/>
      <c r="L48" s="120"/>
      <c r="M48" s="120"/>
      <c r="N48" s="120"/>
      <c r="O48" s="120"/>
      <c r="P48" s="120"/>
      <c r="Q48" s="120"/>
      <c r="R48" s="120"/>
      <c r="S48" s="120"/>
      <c r="T48" s="120"/>
      <c r="U48" s="118"/>
      <c r="V48" s="111"/>
    </row>
    <row r="49" spans="2:34" s="116" customFormat="1" ht="33" customHeight="1" x14ac:dyDescent="0.2">
      <c r="B49" s="119"/>
      <c r="C49" s="119"/>
      <c r="D49" s="119"/>
      <c r="E49" s="119"/>
      <c r="F49" s="119"/>
      <c r="G49" s="117"/>
      <c r="H49" s="120"/>
      <c r="I49" s="120"/>
      <c r="J49" s="120"/>
      <c r="K49" s="120"/>
      <c r="L49" s="120"/>
      <c r="M49" s="120"/>
      <c r="N49" s="120"/>
      <c r="O49" s="120"/>
      <c r="P49" s="120"/>
      <c r="Q49" s="120"/>
      <c r="R49" s="120"/>
      <c r="S49" s="120"/>
      <c r="T49" s="120"/>
      <c r="U49" s="118"/>
      <c r="V49" s="111"/>
    </row>
    <row r="50" spans="2:34" s="116" customFormat="1" ht="33" customHeight="1" x14ac:dyDescent="0.2">
      <c r="B50" s="119"/>
      <c r="C50" s="119"/>
      <c r="D50" s="119"/>
      <c r="E50" s="119"/>
      <c r="F50" s="119"/>
      <c r="G50" s="117"/>
      <c r="H50" s="120"/>
      <c r="I50" s="120"/>
      <c r="J50" s="120"/>
      <c r="K50" s="120"/>
      <c r="L50" s="120"/>
      <c r="M50" s="120"/>
      <c r="N50" s="120"/>
      <c r="O50" s="120"/>
      <c r="P50" s="120"/>
      <c r="Q50" s="120"/>
      <c r="R50" s="120"/>
      <c r="S50" s="120"/>
      <c r="T50" s="120"/>
      <c r="U50" s="118"/>
      <c r="V50" s="111"/>
    </row>
    <row r="51" spans="2:34" s="116" customFormat="1" ht="33" customHeight="1" x14ac:dyDescent="0.2">
      <c r="B51" s="119"/>
      <c r="C51" s="119"/>
      <c r="D51" s="119"/>
      <c r="E51" s="119"/>
      <c r="F51" s="119"/>
      <c r="G51" s="117"/>
      <c r="H51" s="120"/>
      <c r="I51" s="120"/>
      <c r="J51" s="120"/>
      <c r="K51" s="120"/>
      <c r="L51" s="120"/>
      <c r="M51" s="120"/>
      <c r="N51" s="120"/>
      <c r="O51" s="120"/>
      <c r="P51" s="120"/>
      <c r="Q51" s="120"/>
      <c r="R51" s="120"/>
      <c r="S51" s="120"/>
      <c r="T51" s="120"/>
      <c r="U51" s="118"/>
      <c r="V51" s="111"/>
    </row>
    <row r="52" spans="2:34" s="116" customFormat="1" ht="33" customHeight="1" x14ac:dyDescent="0.2">
      <c r="B52" s="119"/>
      <c r="C52" s="119"/>
      <c r="D52" s="119"/>
      <c r="E52" s="119"/>
      <c r="F52" s="119"/>
      <c r="G52" s="117"/>
      <c r="H52" s="120"/>
      <c r="I52" s="120"/>
      <c r="J52" s="120"/>
      <c r="K52" s="120"/>
      <c r="L52" s="120"/>
      <c r="M52" s="120"/>
      <c r="N52" s="120"/>
      <c r="O52" s="120"/>
      <c r="P52" s="120"/>
      <c r="Q52" s="120"/>
      <c r="R52" s="120"/>
      <c r="S52" s="120"/>
      <c r="T52" s="120"/>
      <c r="U52" s="118"/>
      <c r="V52" s="111"/>
    </row>
    <row r="53" spans="2:34" s="116" customFormat="1" ht="33" customHeight="1" x14ac:dyDescent="0.2">
      <c r="B53" s="119"/>
      <c r="C53" s="119"/>
      <c r="D53" s="119"/>
      <c r="E53" s="119"/>
      <c r="F53" s="119"/>
      <c r="G53" s="117"/>
      <c r="H53" s="120"/>
      <c r="I53" s="120"/>
      <c r="J53" s="120"/>
      <c r="K53" s="120"/>
      <c r="L53" s="120"/>
      <c r="M53" s="120"/>
      <c r="N53" s="120"/>
      <c r="O53" s="120"/>
      <c r="P53" s="120"/>
      <c r="Q53" s="120"/>
      <c r="R53" s="120"/>
      <c r="S53" s="120"/>
      <c r="T53" s="120"/>
      <c r="U53" s="118"/>
      <c r="V53" s="111"/>
    </row>
    <row r="54" spans="2:34" s="116" customFormat="1" ht="33" customHeight="1" x14ac:dyDescent="0.2">
      <c r="B54" s="119"/>
      <c r="C54" s="119"/>
      <c r="D54" s="119"/>
      <c r="E54" s="119"/>
      <c r="F54" s="119"/>
      <c r="G54" s="117"/>
      <c r="H54" s="120"/>
      <c r="I54" s="120"/>
      <c r="J54" s="120"/>
      <c r="K54" s="120"/>
      <c r="L54" s="120"/>
      <c r="M54" s="120"/>
      <c r="N54" s="120"/>
      <c r="O54" s="120"/>
      <c r="P54" s="120"/>
      <c r="Q54" s="120"/>
      <c r="R54" s="120"/>
      <c r="S54" s="120"/>
      <c r="T54" s="120"/>
      <c r="U54" s="118"/>
      <c r="V54" s="111"/>
    </row>
    <row r="55" spans="2:34" s="116" customFormat="1" ht="33" customHeight="1" x14ac:dyDescent="0.2">
      <c r="B55" s="119"/>
      <c r="C55" s="119"/>
      <c r="D55" s="119"/>
      <c r="E55" s="119"/>
      <c r="F55" s="119"/>
      <c r="G55" s="117"/>
      <c r="H55" s="120"/>
      <c r="I55" s="120"/>
      <c r="J55" s="120"/>
      <c r="K55" s="120"/>
      <c r="L55" s="120"/>
      <c r="M55" s="120"/>
      <c r="N55" s="120"/>
      <c r="O55" s="120"/>
      <c r="P55" s="120"/>
      <c r="Q55" s="120"/>
      <c r="R55" s="120"/>
      <c r="S55" s="120"/>
      <c r="T55" s="120"/>
      <c r="U55" s="118"/>
      <c r="V55" s="111"/>
    </row>
    <row r="56" spans="2:34" s="116" customFormat="1" ht="33" customHeight="1" x14ac:dyDescent="0.2">
      <c r="B56" s="119"/>
      <c r="C56" s="119"/>
      <c r="D56" s="119"/>
      <c r="E56" s="119"/>
      <c r="F56" s="119"/>
      <c r="G56" s="117"/>
      <c r="H56" s="120"/>
      <c r="I56" s="120"/>
      <c r="J56" s="120"/>
      <c r="K56" s="120"/>
      <c r="L56" s="120"/>
      <c r="M56" s="120"/>
      <c r="N56" s="120"/>
      <c r="O56" s="120"/>
      <c r="P56" s="120"/>
      <c r="Q56" s="120"/>
      <c r="R56" s="120"/>
      <c r="S56" s="120"/>
      <c r="T56" s="120"/>
      <c r="U56" s="118"/>
      <c r="V56" s="111"/>
    </row>
    <row r="57" spans="2:34" s="116" customFormat="1" ht="33" customHeight="1" x14ac:dyDescent="0.2">
      <c r="B57" s="119"/>
      <c r="C57" s="119"/>
      <c r="D57" s="119"/>
      <c r="E57" s="119"/>
      <c r="F57" s="119"/>
      <c r="G57" s="117"/>
      <c r="H57" s="120"/>
      <c r="I57" s="120"/>
      <c r="J57" s="120"/>
      <c r="K57" s="120"/>
      <c r="L57" s="120"/>
      <c r="M57" s="120"/>
      <c r="N57" s="120"/>
      <c r="O57" s="120"/>
      <c r="P57" s="120"/>
      <c r="Q57" s="120"/>
      <c r="R57" s="120"/>
      <c r="S57" s="120"/>
      <c r="T57" s="120"/>
      <c r="U57" s="118"/>
      <c r="V57" s="111"/>
    </row>
    <row r="58" spans="2:34" ht="17.25" customHeight="1" x14ac:dyDescent="0.2">
      <c r="X58" s="123"/>
      <c r="Y58" s="123"/>
      <c r="Z58" s="123"/>
      <c r="AA58" s="123"/>
      <c r="AB58" s="123"/>
      <c r="AC58" s="123"/>
      <c r="AE58" s="123"/>
      <c r="AF58" s="123"/>
      <c r="AG58" s="123"/>
      <c r="AH58" s="123"/>
    </row>
    <row r="59" spans="2:34" ht="15" customHeight="1" x14ac:dyDescent="0.2"/>
    <row r="60" spans="2:34" x14ac:dyDescent="0.2"/>
    <row r="61" spans="2:34" x14ac:dyDescent="0.2"/>
    <row r="62" spans="2:34" x14ac:dyDescent="0.2"/>
    <row r="63" spans="2:34" x14ac:dyDescent="0.2"/>
    <row r="64" spans="2:3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ht="22.5" customHeight="1" x14ac:dyDescent="0.2"/>
    <row r="92" ht="22.5" customHeight="1" x14ac:dyDescent="0.2"/>
    <row r="93" x14ac:dyDescent="0.2"/>
    <row r="94" x14ac:dyDescent="0.2"/>
    <row r="95" x14ac:dyDescent="0.2"/>
    <row r="96" x14ac:dyDescent="0.2"/>
    <row r="97" spans="23:35" ht="22.5" customHeight="1" x14ac:dyDescent="0.2"/>
    <row r="98" spans="23:35" ht="22.5" customHeight="1" x14ac:dyDescent="0.2"/>
    <row r="99" spans="23:35" x14ac:dyDescent="0.2"/>
    <row r="100" spans="23:35" ht="15" customHeight="1" x14ac:dyDescent="0.2"/>
    <row r="101" spans="23:35" ht="15" customHeight="1" x14ac:dyDescent="0.2"/>
    <row r="102" spans="23:35" x14ac:dyDescent="0.2"/>
    <row r="103" spans="23:35" ht="22.5" customHeight="1" x14ac:dyDescent="0.2"/>
    <row r="104" spans="23:35" ht="22.5" customHeight="1" x14ac:dyDescent="0.2"/>
    <row r="105" spans="23:35" ht="30" customHeight="1" x14ac:dyDescent="0.2">
      <c r="W105" s="116"/>
      <c r="Y105" s="133"/>
      <c r="AB105" s="167" t="s">
        <v>27</v>
      </c>
      <c r="AC105" s="167" t="s">
        <v>868</v>
      </c>
      <c r="AD105" s="116"/>
      <c r="AE105" s="281" t="s">
        <v>256</v>
      </c>
      <c r="AF105" s="282"/>
      <c r="AG105" s="282"/>
      <c r="AH105" s="282"/>
      <c r="AI105" s="283"/>
    </row>
    <row r="106" spans="23:35" ht="31.5" x14ac:dyDescent="0.2">
      <c r="W106" s="116"/>
      <c r="Y106" s="133"/>
      <c r="AB106" s="148">
        <v>1</v>
      </c>
      <c r="AC106" s="150" t="s">
        <v>525</v>
      </c>
      <c r="AD106" s="116"/>
      <c r="AE106" s="148">
        <v>1</v>
      </c>
      <c r="AF106" s="149" t="str">
        <f>COMPETENCIAS!D6</f>
        <v>Orientación / Asesoramiento</v>
      </c>
      <c r="AG106" s="150" t="str">
        <f>COMPETENCIAS!E6</f>
        <v>Capacidad para brindar apoyo, recomendaciones o sugerencias a otras personas, con el propósito de facilitar la toma de decisiones y contribuir al logro de los objetivos institucionales.</v>
      </c>
      <c r="AH106" s="150" t="s">
        <v>34</v>
      </c>
      <c r="AI106" s="151" t="str">
        <f>COMPETENCIAS!H6</f>
        <v>Ofrece asesoría especializada a las autoridades de la institución en los ámbitos de su competencia, elaborando políticas y estrategias que respalden decisiones claras, oportunas y alineadas con la misión organizacional.</v>
      </c>
    </row>
    <row r="107" spans="23:35" ht="31.5" x14ac:dyDescent="0.2">
      <c r="W107" s="116"/>
      <c r="Y107" s="133"/>
      <c r="AB107" s="148">
        <v>2</v>
      </c>
      <c r="AC107" s="150" t="s">
        <v>526</v>
      </c>
      <c r="AD107" s="116"/>
      <c r="AE107" s="148">
        <v>2</v>
      </c>
      <c r="AF107" s="149" t="str">
        <f>COMPETENCIAS!D6</f>
        <v>Orientación / Asesoramiento</v>
      </c>
      <c r="AG107" s="150" t="str">
        <f>COMPETENCIAS!E6</f>
        <v>Capacidad para brindar apoyo, recomendaciones o sugerencias a otras personas, con el propósito de facilitar la toma de decisiones y contribuir al logro de los objetivos institucionales.</v>
      </c>
      <c r="AH107" s="150" t="s">
        <v>32</v>
      </c>
      <c r="AI107" s="151" t="str">
        <f>COMPETENCIAS!H7</f>
        <v>Proporciona orientación a los equipos de trabajo para la elaboración y ejecución de planes, programas y proyectos, favoreciendo su adecuada implementación.</v>
      </c>
    </row>
    <row r="108" spans="23:35" ht="25.5" customHeight="1" x14ac:dyDescent="0.2">
      <c r="W108" s="116"/>
      <c r="Y108" s="133"/>
      <c r="AB108" s="148">
        <v>3</v>
      </c>
      <c r="AC108" s="150" t="s">
        <v>489</v>
      </c>
      <c r="AD108" s="116"/>
      <c r="AE108" s="148">
        <v>3</v>
      </c>
      <c r="AF108" s="149" t="str">
        <f>COMPETENCIAS!D6</f>
        <v>Orientación / Asesoramiento</v>
      </c>
      <c r="AG108" s="150" t="str">
        <f>COMPETENCIAS!E6</f>
        <v>Capacidad para brindar apoyo, recomendaciones o sugerencias a otras personas, con el propósito de facilitar la toma de decisiones y contribuir al logro de los objetivos institucionales.</v>
      </c>
      <c r="AH108" s="150" t="s">
        <v>30</v>
      </c>
      <c r="AI108" s="151" t="str">
        <f>COMPETENCIAS!H8</f>
        <v>Guía a un compañero en la realización de tareas sencillas o de baja complejidad, asegurando que las actividades se cumplan de manera correcta.</v>
      </c>
    </row>
    <row r="109" spans="23:35" ht="30" x14ac:dyDescent="0.2">
      <c r="W109" s="116"/>
      <c r="Y109" s="133"/>
      <c r="AB109" s="148">
        <v>4</v>
      </c>
      <c r="AC109" s="150" t="s">
        <v>490</v>
      </c>
      <c r="AD109" s="116"/>
      <c r="AE109" s="148">
        <v>4</v>
      </c>
      <c r="AF109" s="165" t="str">
        <f>COMPETENCIAS!D9</f>
        <v>Pensamiento estratégico</v>
      </c>
      <c r="AG109" s="161" t="str">
        <f>COMPETENCIAS!E9</f>
        <v>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v>
      </c>
      <c r="AH109" s="161" t="s">
        <v>34</v>
      </c>
      <c r="AI109" s="166" t="str">
        <f>COMPETENCIAS!H9</f>
        <v>Interpreta con rapidez los cambios del entorno y reconoce de forma integral las oportunidades, amenazas, fortalezas y debilidades de la organización, su unidad o proyecto. A partir de ello, define directrices estratégicas que orientan la aprobación de planes, programas y políticas.</v>
      </c>
    </row>
    <row r="110" spans="23:35" ht="30" x14ac:dyDescent="0.2">
      <c r="W110" s="116"/>
      <c r="Y110" s="133"/>
      <c r="AB110" s="148">
        <v>5</v>
      </c>
      <c r="AC110" s="150" t="s">
        <v>491</v>
      </c>
      <c r="AE110" s="148">
        <v>5</v>
      </c>
      <c r="AF110" s="165" t="str">
        <f>COMPETENCIAS!D9</f>
        <v>Pensamiento estratégico</v>
      </c>
      <c r="AG110" s="161" t="str">
        <f>COMPETENCIAS!E9</f>
        <v>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v>
      </c>
      <c r="AH110" s="161" t="s">
        <v>32</v>
      </c>
      <c r="AI110" s="166" t="str">
        <f>COMPETENCIAS!H10</f>
        <v>Analiza los cambios del entorno y cuenta con la capacidad de proponer planes y programas de mejoramiento continuo, adaptándolos a las necesidades de la organización.</v>
      </c>
    </row>
    <row r="111" spans="23:35" ht="25.5" x14ac:dyDescent="0.2">
      <c r="W111" s="116"/>
      <c r="Y111" s="133"/>
      <c r="AB111" s="148">
        <v>6</v>
      </c>
      <c r="AC111" s="150" t="s">
        <v>492</v>
      </c>
      <c r="AD111" s="116"/>
      <c r="AE111" s="148">
        <v>6</v>
      </c>
      <c r="AF111" s="165" t="str">
        <f>COMPETENCIAS!D9</f>
        <v>Pensamiento estratégico</v>
      </c>
      <c r="AG111" s="161" t="str">
        <f>COMPETENCIAS!E9</f>
        <v>Capacidad para analizar y comprender de manera ágil los cambios del entorno, con el fin de identificar acciones estratégicas que fortalezcan la gestión institucional. Implica reconocer el momento oportuno para ajustar planes, programas y proyectos, anticipando riesgos y aprovechando oportunidades.</v>
      </c>
      <c r="AH111" s="150" t="s">
        <v>30</v>
      </c>
      <c r="AI111" s="151" t="str">
        <f>COMPETENCIAS!H11</f>
        <v>Puede adecuarse a los cambios y participa en el desarrollo de planes y programas de mejoramiento continuo.</v>
      </c>
    </row>
    <row r="112" spans="23:35" ht="30" x14ac:dyDescent="0.2">
      <c r="W112" s="116"/>
      <c r="Y112" s="133"/>
      <c r="AB112" s="148">
        <v>7</v>
      </c>
      <c r="AC112" s="150" t="s">
        <v>26</v>
      </c>
      <c r="AD112" s="116"/>
      <c r="AE112" s="148">
        <v>7</v>
      </c>
      <c r="AF112" s="149" t="str">
        <f>COMPETENCIAS!D12</f>
        <v>Generación de ideas</v>
      </c>
      <c r="AG112" s="161" t="str">
        <f>COMPETENCIAS!E12</f>
        <v>Capacidad para proponer diversas alternativas y enfoques que faciliten el diseño de planes, programas y proyectos, así como la resolución creativa de problemas, aportando valor a la organización y a sus procesos.</v>
      </c>
      <c r="AH112" s="150" t="s">
        <v>34</v>
      </c>
      <c r="AI112" s="151" t="str">
        <f>COMPETENCIAS!H12</f>
        <v>Diseña planes, programas o proyectos innovadores y alternativos que permiten resolver de manera efectiva problemas estratégicos de la institución.</v>
      </c>
    </row>
    <row r="113" spans="23:35" ht="45" x14ac:dyDescent="0.2">
      <c r="W113" s="116"/>
      <c r="Y113" s="133"/>
      <c r="AB113" s="148">
        <v>8</v>
      </c>
      <c r="AC113" s="150" t="s">
        <v>25</v>
      </c>
      <c r="AD113" s="116"/>
      <c r="AE113" s="148">
        <v>8</v>
      </c>
      <c r="AF113" s="149" t="str">
        <f>COMPETENCIAS!D12</f>
        <v>Generación de ideas</v>
      </c>
      <c r="AG113" s="150" t="str">
        <f>COMPETENCIAS!E12</f>
        <v>Capacidad para proponer diversas alternativas y enfoques que faciliten el diseño de planes, programas y proyectos, así como la resolución creativa de problemas, aportando valor a la organización y a sus procesos.</v>
      </c>
      <c r="AH113" s="150" t="s">
        <v>32</v>
      </c>
      <c r="AI113" s="151" t="str">
        <f>COMPETENCIAS!H13</f>
        <v>Formula estrategias orientadas a optimizar el uso de los recursos humanos, materiales y financieros, favoreciendo la eficiencia organizacional.</v>
      </c>
    </row>
    <row r="114" spans="23:35" ht="45" x14ac:dyDescent="0.2">
      <c r="W114" s="116"/>
      <c r="Y114" s="133"/>
      <c r="AB114" s="148">
        <v>9</v>
      </c>
      <c r="AC114" s="150" t="s">
        <v>24</v>
      </c>
      <c r="AD114" s="116"/>
      <c r="AE114" s="148">
        <v>9</v>
      </c>
      <c r="AF114" s="149" t="str">
        <f>COMPETENCIAS!D12</f>
        <v>Generación de ideas</v>
      </c>
      <c r="AG114" s="150" t="str">
        <f>COMPETENCIAS!E12</f>
        <v>Capacidad para proponer diversas alternativas y enfoques que faciliten el diseño de planes, programas y proyectos, así como la resolución creativa de problemas, aportando valor a la organización y a sus procesos.</v>
      </c>
      <c r="AH114" s="150" t="s">
        <v>30</v>
      </c>
      <c r="AI114" s="151" t="str">
        <f>COMPETENCIAS!H14</f>
        <v>Reconoce y plantea procedimientos alternativos que contribuyen al apoyo operativo y a la mejora en la entrega de productos o servicios a los usuarios internos y externos.</v>
      </c>
    </row>
    <row r="115" spans="23:35" ht="45" x14ac:dyDescent="0.2">
      <c r="W115" s="116"/>
      <c r="Y115" s="133"/>
      <c r="AB115" s="148">
        <v>10</v>
      </c>
      <c r="AC115" s="150" t="s">
        <v>23</v>
      </c>
      <c r="AD115" s="116"/>
      <c r="AE115" s="148">
        <v>10</v>
      </c>
      <c r="AF115" s="149" t="str">
        <f>COMPETENCIAS!D15</f>
        <v>Monitoreo y control</v>
      </c>
      <c r="AG115" s="150" t="str">
        <f>COMPETENCIAS!E15</f>
        <v>Capacidad para supervisar y evaluar de manera sistemática el desempeño de personas, procesos o proyectos, verificando su progreso y resultados. Implica asegurar que las actividades se ejecuten conforme a los objetivos establecidos, identificando oportunidades de mejora.</v>
      </c>
      <c r="AH115" s="150" t="s">
        <v>34</v>
      </c>
      <c r="AI115" s="151" t="str">
        <f>COMPETENCIAS!H15</f>
        <v>Diseña e implementa mecanismos de monitoreo y control que permiten evaluar la eficiencia, eficacia y productividad de la organización, garantizando la alineación con sus metas estratégicas.</v>
      </c>
    </row>
    <row r="116" spans="23:35" ht="45" x14ac:dyDescent="0.2">
      <c r="W116" s="116"/>
      <c r="Y116" s="133"/>
      <c r="AB116" s="148">
        <v>11</v>
      </c>
      <c r="AC116" s="150" t="s">
        <v>16</v>
      </c>
      <c r="AD116" s="116"/>
      <c r="AE116" s="148">
        <v>11</v>
      </c>
      <c r="AF116" s="149" t="str">
        <f>COMPETENCIAS!D15</f>
        <v>Monitoreo y control</v>
      </c>
      <c r="AG116" s="150" t="str">
        <f>COMPETENCIAS!E15</f>
        <v>Capacidad para supervisar y evaluar de manera sistemática el desempeño de personas, procesos o proyectos, verificando su progreso y resultados. Implica asegurar que las actividades se ejecuten conforme a los objetivos establecidos, identificando oportunidades de mejora.</v>
      </c>
      <c r="AH116" s="150" t="s">
        <v>32</v>
      </c>
      <c r="AI116" s="151" t="str">
        <f>COMPETENCIAS!H16</f>
        <v>Supervisa el avance de los planes y proyectos de su unidad administrativa, asegurando que se cumplan los plazos, estándares y resultados previstos.</v>
      </c>
    </row>
    <row r="117" spans="23:35" ht="45" x14ac:dyDescent="0.2">
      <c r="W117" s="116"/>
      <c r="Y117" s="133"/>
      <c r="AB117" s="148">
        <v>12</v>
      </c>
      <c r="AC117" s="150" t="s">
        <v>22</v>
      </c>
      <c r="AD117" s="116"/>
      <c r="AE117" s="148">
        <v>12</v>
      </c>
      <c r="AF117" s="149" t="str">
        <f>COMPETENCIAS!D15</f>
        <v>Monitoreo y control</v>
      </c>
      <c r="AG117" s="150" t="str">
        <f>COMPETENCIAS!E15</f>
        <v>Capacidad para supervisar y evaluar de manera sistemática el desempeño de personas, procesos o proyectos, verificando su progreso y resultados. Implica asegurar que las actividades se ejecuten conforme a los objetivos establecidos, identificando oportunidades de mejora.</v>
      </c>
      <c r="AH117" s="150" t="s">
        <v>30</v>
      </c>
      <c r="AI117" s="151" t="str">
        <f>COMPETENCIAS!H17</f>
        <v>Revisa documentos u otras tareas específicas y propone correcciones, contribuyendo a mantener la calidad en las actividades rutinarias.</v>
      </c>
    </row>
    <row r="118" spans="23:35" ht="60" x14ac:dyDescent="0.2">
      <c r="W118" s="116"/>
      <c r="Y118" s="133"/>
      <c r="AB118" s="148">
        <v>13</v>
      </c>
      <c r="AC118" s="150" t="s">
        <v>21</v>
      </c>
      <c r="AD118" s="116"/>
      <c r="AE118" s="148">
        <v>13</v>
      </c>
      <c r="AF118" s="149" t="str">
        <f>COMPETENCIAS!D18</f>
        <v>Pensamiento conceptual</v>
      </c>
      <c r="AG118" s="150" t="str">
        <f>COMPETENCIAS!E18</f>
        <v>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v>
      </c>
      <c r="AH118" s="150" t="s">
        <v>34</v>
      </c>
      <c r="AI118" s="151" t="str">
        <f>COMPETENCIAS!H18</f>
        <v>Crea conceptos y enfoques innovadores para resolver problemas de alta complejidad y para diseñar proyectos o planes institucionales. Reconoce aspectos que suelen pasar desapercibidos para otros y los transforma en propuestas claras, prácticas y útiles, integrando datos e ideas de manera estructurada para apoyar la toma de decisiones.</v>
      </c>
    </row>
    <row r="119" spans="23:35" ht="60" x14ac:dyDescent="0.2">
      <c r="W119" s="116"/>
      <c r="Y119" s="133"/>
      <c r="AB119" s="148">
        <v>14</v>
      </c>
      <c r="AC119" s="150" t="s">
        <v>230</v>
      </c>
      <c r="AD119" s="116"/>
      <c r="AE119" s="148">
        <v>14</v>
      </c>
      <c r="AF119" s="149" t="str">
        <f>COMPETENCIAS!D18</f>
        <v>Pensamiento conceptual</v>
      </c>
      <c r="AG119" s="150" t="str">
        <f>COMPETENCIAS!E18</f>
        <v>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v>
      </c>
      <c r="AH119" s="150" t="s">
        <v>32</v>
      </c>
      <c r="AI119" s="151" t="str">
        <f>COMPETENCIAS!H19</f>
        <v>Analiza situaciones actuales a partir de conocimientos teóricos y experiencias previas. Ajusta conceptos y principios aprendidos para resolver problemas en la ejecución de programas, proyectos y procesos.</v>
      </c>
    </row>
    <row r="120" spans="23:35" ht="60" x14ac:dyDescent="0.2">
      <c r="W120" s="116"/>
      <c r="Y120" s="133"/>
      <c r="AB120" s="148">
        <v>15</v>
      </c>
      <c r="AC120" s="150" t="s">
        <v>229</v>
      </c>
      <c r="AD120" s="116"/>
      <c r="AE120" s="148">
        <v>15</v>
      </c>
      <c r="AF120" s="149" t="str">
        <f>COMPETENCIAS!D18</f>
        <v>Pensamiento conceptual</v>
      </c>
      <c r="AG120" s="150" t="str">
        <f>COMPETENCIAS!E18</f>
        <v>Capacidad para comprender una situación en su conjunto, integrando sus distintas partes y detectando conexiones no evidentes. Permite generar enfoques innovadores que simplifican lo complejo y orientan hacia soluciones claras, aplicables a proyectos, planes y políticas organizacionales.</v>
      </c>
      <c r="AH120" s="150" t="s">
        <v>30</v>
      </c>
      <c r="AI120" s="151" t="str">
        <f>COMPETENCIAS!H20</f>
        <v>Aplica conceptos básicos, el sentido común y experiencias inmediatas para enfrentar problemas relacionados con sus funciones. Se centra en soluciones prácticas sin profundizar en una visión global de la situación.</v>
      </c>
    </row>
    <row r="121" spans="23:35" ht="63" x14ac:dyDescent="0.2">
      <c r="W121" s="116"/>
      <c r="Y121" s="133"/>
      <c r="AB121" s="148">
        <v>16</v>
      </c>
      <c r="AC121" s="150" t="s">
        <v>228</v>
      </c>
      <c r="AD121" s="116"/>
      <c r="AE121" s="148">
        <v>16</v>
      </c>
      <c r="AF121" s="149" t="str">
        <f>COMPETENCIAS!D21</f>
        <v>Habilidad analítica (análisis de prioridad, criterio lógico, sentido común)</v>
      </c>
      <c r="AG121" s="150" t="str">
        <f>COMPETENCIAS!E21</f>
        <v>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v>
      </c>
      <c r="AH121" s="150" t="s">
        <v>34</v>
      </c>
      <c r="AI121" s="151" t="str">
        <f>COMPETENCIAS!H21</f>
        <v>Efectúa análisis lógicos y estructurados que permiten identificar los problemas de fondo de la organización, aportando insumos clave para la toma de decisiones estratégicas.</v>
      </c>
    </row>
    <row r="122" spans="23:35" ht="63" x14ac:dyDescent="0.2">
      <c r="W122" s="116"/>
      <c r="Y122" s="133"/>
      <c r="AB122" s="148">
        <v>17</v>
      </c>
      <c r="AC122" s="150" t="s">
        <v>227</v>
      </c>
      <c r="AD122" s="116"/>
      <c r="AE122" s="148">
        <v>17</v>
      </c>
      <c r="AF122" s="149" t="str">
        <f>COMPETENCIAS!D21</f>
        <v>Habilidad analítica (análisis de prioridad, criterio lógico, sentido común)</v>
      </c>
      <c r="AG122" s="150" t="str">
        <f>COMPETENCIAS!E21</f>
        <v>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v>
      </c>
      <c r="AH122" s="150" t="s">
        <v>32</v>
      </c>
      <c r="AI122" s="151" t="str">
        <f>COMPETENCIAS!H22</f>
        <v>Reconoce información significativa y coordina la recopilación y organización de los datos relevantes necesarios para el diseño y ejecución de programas, proyectos o actividades que le sean asignadas.</v>
      </c>
    </row>
    <row r="123" spans="23:35" ht="63" x14ac:dyDescent="0.2">
      <c r="W123" s="116"/>
      <c r="Y123" s="133"/>
      <c r="AB123" s="148">
        <v>18</v>
      </c>
      <c r="AC123" s="150" t="s">
        <v>226</v>
      </c>
      <c r="AD123" s="116"/>
      <c r="AE123" s="148">
        <v>18</v>
      </c>
      <c r="AF123" s="149" t="str">
        <f>COMPETENCIAS!D21</f>
        <v>Habilidad analítica (análisis de prioridad, criterio lógico, sentido común)</v>
      </c>
      <c r="AG123" s="150" t="str">
        <f>COMPETENCIAS!E21</f>
        <v>Capacidad para identificar información relevante, organizar y relacionar datos de manera coherente, con el fin de comprender situaciones, resolver problemas y apoyar la toma de decisiones. Incluye la destreza para analizar y presentar información financiera, estadística o de otra índole, estableciendo vínculos significativos entre los datos.</v>
      </c>
      <c r="AH123" s="150" t="s">
        <v>30</v>
      </c>
      <c r="AI123" s="151" t="str">
        <f>COMPETENCIAS!H23</f>
        <v>Presenta información en forma de datos estadísticos, financieros o de otra índole, contribuyendo a la comprensión básica de los mismos.</v>
      </c>
    </row>
    <row r="124" spans="23:35" ht="31.5" x14ac:dyDescent="0.2">
      <c r="W124" s="116"/>
      <c r="Y124" s="133"/>
      <c r="AB124" s="148">
        <v>19</v>
      </c>
      <c r="AC124" s="150" t="s">
        <v>225</v>
      </c>
      <c r="AD124" s="116"/>
      <c r="AE124" s="148">
        <v>19</v>
      </c>
      <c r="AF124" s="149" t="str">
        <f>COMPETENCIAS!D24</f>
        <v>Organización de la información</v>
      </c>
      <c r="AG124" s="150" t="str">
        <f>COMPETENCIAS!E24</f>
        <v>Capacidad para estructurar, clasificar y dar orden a diferentes niveles de información, de manera que puedan ser utilizados eficazmente en la gestión institucional.</v>
      </c>
      <c r="AH124" s="150" t="s">
        <v>34</v>
      </c>
      <c r="AI124" s="151" t="str">
        <f>COMPETENCIAS!H24</f>
        <v>Establece y define niveles de organización de la información que facilitan la gestión integral de una unidad, proceso o equipos de trabajo, asegurando su adecuada disponibilidad y uso.</v>
      </c>
    </row>
    <row r="125" spans="23:35" ht="31.5" x14ac:dyDescent="0.2">
      <c r="W125" s="116"/>
      <c r="Y125" s="133"/>
      <c r="AB125" s="148">
        <v>20</v>
      </c>
      <c r="AC125" s="150" t="s">
        <v>224</v>
      </c>
      <c r="AD125" s="116"/>
      <c r="AE125" s="148">
        <v>20</v>
      </c>
      <c r="AF125" s="149" t="str">
        <f>COMPETENCIAS!D24</f>
        <v>Organización de la información</v>
      </c>
      <c r="AG125" s="150" t="str">
        <f>COMPETENCIAS!E24</f>
        <v>Capacidad para estructurar, clasificar y dar orden a diferentes niveles de información, de manera que puedan ser utilizados eficazmente en la gestión institucional.</v>
      </c>
      <c r="AH125" s="150" t="s">
        <v>32</v>
      </c>
      <c r="AI125" s="151" t="str">
        <f>COMPETENCIAS!H25</f>
        <v>Clasifica y sistematiza información técnica, consolidándola de manera que resulte útil para planes, proyectos o actividades específicas.</v>
      </c>
    </row>
    <row r="126" spans="23:35" ht="31.5" x14ac:dyDescent="0.2">
      <c r="W126" s="116"/>
      <c r="Y126" s="133"/>
      <c r="AB126" s="148">
        <v>21</v>
      </c>
      <c r="AD126" s="116"/>
      <c r="AE126" s="148">
        <v>21</v>
      </c>
      <c r="AF126" s="149" t="str">
        <f>COMPETENCIAS!D24</f>
        <v>Organización de la información</v>
      </c>
      <c r="AG126" s="150" t="str">
        <f>COMPETENCIAS!E24</f>
        <v>Capacidad para estructurar, clasificar y dar orden a diferentes niveles de información, de manera que puedan ser utilizados eficazmente en la gestión institucional.</v>
      </c>
      <c r="AH126" s="150" t="s">
        <v>30</v>
      </c>
      <c r="AI126" s="151" t="str">
        <f>COMPETENCIAS!H26</f>
        <v>Ordena y registra documentos o información de manera organizada, garantizando su correcta ubicación y acceso cuando sean requeridos.</v>
      </c>
    </row>
    <row r="127" spans="23:35" ht="45" x14ac:dyDescent="0.2">
      <c r="W127" s="116"/>
      <c r="Y127" s="133"/>
      <c r="AB127" s="148">
        <v>22</v>
      </c>
      <c r="AD127" s="116"/>
      <c r="AE127" s="148">
        <v>22</v>
      </c>
      <c r="AF127" s="149" t="str">
        <f>COMPETENCIAS!D27</f>
        <v>Gestión de la información</v>
      </c>
      <c r="AG127" s="150" t="str">
        <f>COMPETENCIAS!E27</f>
        <v>Capacidad para identificar, localizar, recuperar, almacenar, organizar y analizar información relevante mediante el uso de herramientas tecnológicas, garantizando que los datos fluyan de manera efectiva para apoyar la gestión institucional.</v>
      </c>
      <c r="AH127" s="150" t="s">
        <v>34</v>
      </c>
      <c r="AI127" s="151" t="str">
        <f>COMPETENCIAS!H27</f>
        <v>Implementa sistemas y prácticas tecnológicas que permiten recopilar información de manera continua y asegura que otros también lo hagan, garantizando su disponibilidad para la toma de decisiones.</v>
      </c>
    </row>
    <row r="128" spans="23:35" ht="45" x14ac:dyDescent="0.2">
      <c r="W128" s="116"/>
      <c r="Y128" s="133"/>
      <c r="AD128" s="116"/>
      <c r="AE128" s="148">
        <v>23</v>
      </c>
      <c r="AF128" s="149" t="str">
        <f>COMPETENCIAS!D27</f>
        <v>Gestión de la información</v>
      </c>
      <c r="AG128" s="150" t="str">
        <f>COMPETENCIAS!E27</f>
        <v>Capacidad para identificar, localizar, recuperar, almacenar, organizar y analizar información relevante mediante el uso de herramientas tecnológicas, garantizando que los datos fluyan de manera efectiva para apoyar la gestión institucional.</v>
      </c>
      <c r="AH128" s="150" t="s">
        <v>32</v>
      </c>
      <c r="AI128" s="151" t="str">
        <f>COMPETENCIAS!H28</f>
        <v>Realiza un trabajo sistemático en periodos definidos para obtener la mejor información posible de diversas fuentes tecnológicas, como bases de datos, páginas digitales y libros electrónicos.</v>
      </c>
    </row>
    <row r="129" spans="23:35" ht="45" x14ac:dyDescent="0.2">
      <c r="W129" s="116"/>
      <c r="Y129" s="133"/>
      <c r="AD129" s="116"/>
      <c r="AE129" s="148">
        <v>24</v>
      </c>
      <c r="AF129" s="149" t="str">
        <f>COMPETENCIAS!D27</f>
        <v>Gestión de la información</v>
      </c>
      <c r="AG129" s="150" t="str">
        <f>COMPETENCIAS!E27</f>
        <v>Capacidad para identificar, localizar, recuperar, almacenar, organizar y analizar información relevante mediante el uso de herramientas tecnológicas, garantizando que los datos fluyan de manera efectiva para apoyar la gestión institucional.</v>
      </c>
      <c r="AH129" s="150" t="s">
        <v>30</v>
      </c>
      <c r="AI129" s="151" t="str">
        <f>COMPETENCIAS!H29</f>
        <v>Busca información puntual y asegura que circule adecuadamente dentro de la institución, reconociendo que ello contribuye al logro de los objetivos establecidos.</v>
      </c>
    </row>
    <row r="130" spans="23:35" ht="45" x14ac:dyDescent="0.2">
      <c r="W130" s="116"/>
      <c r="Y130" s="133"/>
      <c r="AD130" s="116"/>
      <c r="AE130" s="148">
        <v>25</v>
      </c>
      <c r="AF130" s="149" t="str">
        <f>COMPETENCIAS!D30</f>
        <v>Manejo de recursos materiales</v>
      </c>
      <c r="AG130" s="150" t="str">
        <f>COMPETENCIAS!E30</f>
        <v>Capacidad para obtener, administrar y resguardar adecuadamente los equipos, instalaciones, accesorios y materiales necesarios para el desarrollo de las actividades institucionales, garantizando su uso eficiente y responsable.</v>
      </c>
      <c r="AH130" s="150" t="s">
        <v>34</v>
      </c>
      <c r="AI130" s="151" t="str">
        <f>COMPETENCIAS!H30</f>
        <v>Evalúa y supervisa la provisión de recursos materiales para la institución, asegurando que respondan a las necesidades estratégicas y cumplan con los estándares de calidad y eficiencia requeridos.</v>
      </c>
    </row>
    <row r="131" spans="23:35" ht="45" x14ac:dyDescent="0.2">
      <c r="W131" s="116"/>
      <c r="Y131" s="133"/>
      <c r="AD131" s="116"/>
      <c r="AE131" s="148">
        <v>26</v>
      </c>
      <c r="AF131" s="149" t="str">
        <f>COMPETENCIAS!D30</f>
        <v>Manejo de recursos materiales</v>
      </c>
      <c r="AG131" s="150" t="str">
        <f>COMPETENCIAS!E30</f>
        <v>Capacidad para obtener, administrar y resguardar adecuadamente los equipos, instalaciones, accesorios y materiales necesarios para el desarrollo de las actividades institucionales, garantizando su uso eficiente y responsable.</v>
      </c>
      <c r="AH131" s="150" t="s">
        <v>32</v>
      </c>
      <c r="AI131" s="151" t="str">
        <f>COMPETENCIAS!H31</f>
        <v>Identifica y determina las necesidades de recursos materiales de la organización, estableciendo controles que garanticen el uso correcto, racional y su optimización.</v>
      </c>
    </row>
    <row r="132" spans="23:35" ht="45" x14ac:dyDescent="0.2">
      <c r="W132" s="116"/>
      <c r="Y132" s="133"/>
      <c r="AD132" s="116"/>
      <c r="AE132" s="148">
        <v>27</v>
      </c>
      <c r="AF132" s="149" t="str">
        <f>COMPETENCIAS!D30</f>
        <v>Manejo de recursos materiales</v>
      </c>
      <c r="AG132" s="150" t="str">
        <f>COMPETENCIAS!E30</f>
        <v>Capacidad para obtener, administrar y resguardar adecuadamente los equipos, instalaciones, accesorios y materiales necesarios para el desarrollo de las actividades institucionales, garantizando su uso eficiente y responsable.</v>
      </c>
      <c r="AH132" s="150" t="s">
        <v>30</v>
      </c>
      <c r="AI132" s="151" t="str">
        <f>COMPETENCIAS!H32</f>
        <v>Suministra los recursos materiales requeridos para las distintas unidades o procesos organizacionales, asegurando su disponibilidad oportuna.</v>
      </c>
    </row>
    <row r="133" spans="23:35" ht="45" x14ac:dyDescent="0.2">
      <c r="W133" s="116"/>
      <c r="Y133" s="133"/>
      <c r="AD133" s="116"/>
      <c r="AE133" s="148">
        <v>28</v>
      </c>
      <c r="AF133" s="149" t="str">
        <f>COMPETENCIAS!D33</f>
        <v>Identificación de problemas</v>
      </c>
      <c r="AG133" s="150" t="str">
        <f>COMPETENCIAS!E33</f>
        <v>Capacidad para detectar y comprender la naturaleza de un problema, evaluando sus causas y consecuencias con el fin de generar posibles soluciones y asegurar el cumplimiento de los objetivos institucionales.</v>
      </c>
      <c r="AH133" s="150" t="s">
        <v>34</v>
      </c>
      <c r="AI133" s="151" t="str">
        <f>COMPETENCIAS!H33</f>
        <v>Reconoce con precisión los problemas que dificultan la ejecución de actividades para el cumplimiento de los objetivos y metas institucionales, y redefine estrategias que permitan superarlos.</v>
      </c>
    </row>
    <row r="134" spans="23:35" ht="45" x14ac:dyDescent="0.2">
      <c r="W134" s="116"/>
      <c r="Y134" s="133"/>
      <c r="AD134" s="116"/>
      <c r="AE134" s="148">
        <v>29</v>
      </c>
      <c r="AF134" s="149" t="str">
        <f>COMPETENCIAS!D33</f>
        <v>Identificación de problemas</v>
      </c>
      <c r="AG134" s="150" t="str">
        <f>COMPETENCIAS!E33</f>
        <v>Capacidad para detectar y comprender la naturaleza de un problema, evaluando sus causas y consecuencias con el fin de generar posibles soluciones y asegurar el cumplimiento de los objetivos institucionales.</v>
      </c>
      <c r="AH134" s="150" t="s">
        <v>32</v>
      </c>
      <c r="AI134" s="151" t="str">
        <f>COMPETENCIAS!H34</f>
        <v>Identifica dificultades en la entrega de productos o servicios generados por la unidad o proceso, y plantea posibles alternativas de solución.</v>
      </c>
    </row>
    <row r="135" spans="23:35" ht="45" x14ac:dyDescent="0.2">
      <c r="W135" s="116"/>
      <c r="Y135" s="133"/>
      <c r="AD135" s="116"/>
      <c r="AE135" s="148">
        <v>30</v>
      </c>
      <c r="AF135" s="149" t="str">
        <f>COMPETENCIAS!D33</f>
        <v>Identificación de problemas</v>
      </c>
      <c r="AG135" s="150" t="str">
        <f>COMPETENCIAS!E33</f>
        <v>Capacidad para detectar y comprender la naturaleza de un problema, evaluando sus causas y consecuencias con el fin de generar posibles soluciones y asegurar el cumplimiento de los objetivos institucionales.</v>
      </c>
      <c r="AH135" s="150" t="s">
        <v>30</v>
      </c>
      <c r="AI135" s="151" t="str">
        <f>COMPETENCIAS!H35</f>
        <v>Analiza y compara información sencilla para detectar problemas básicos en su ámbito de acción.</v>
      </c>
    </row>
    <row r="136" spans="23:35" ht="45" x14ac:dyDescent="0.2">
      <c r="W136" s="116"/>
      <c r="Y136" s="133"/>
      <c r="AD136" s="116"/>
      <c r="AE136" s="148">
        <v>31</v>
      </c>
      <c r="AF136" s="149" t="str">
        <f>COMPETENCIAS!D36</f>
        <v>Percepción de sistemas y entorno</v>
      </c>
      <c r="AG136" s="150" t="str">
        <f>COMPETENCIAS!E36</f>
        <v>Capacidad para reconocer y anticipar cambios relevantes en un sistema organizacional, evaluando cómo estos pueden afectar el funcionamiento institucional y el desempeño de las personas o procesos.</v>
      </c>
      <c r="AH136" s="150" t="s">
        <v>34</v>
      </c>
      <c r="AI136" s="151" t="str">
        <f>COMPETENCIAS!H36</f>
        <v>Identifica de manera oportuna cómo una modificación en la normativa, o un cambio significativo en las condiciones externas, impactará en la institución, anticipando acciones correctivas o de adaptación.</v>
      </c>
    </row>
    <row r="137" spans="23:35" ht="45" x14ac:dyDescent="0.2">
      <c r="W137" s="116"/>
      <c r="Y137" s="133"/>
      <c r="AD137" s="116"/>
      <c r="AE137" s="148">
        <v>32</v>
      </c>
      <c r="AF137" s="149" t="str">
        <f>COMPETENCIAS!D36</f>
        <v>Percepción de sistemas y entorno</v>
      </c>
      <c r="AG137" s="150" t="str">
        <f>COMPETENCIAS!E36</f>
        <v>Capacidad para reconocer y anticipar cambios relevantes en un sistema organizacional, evaluando cómo estos pueden afectar el funcionamiento institucional y el desempeño de las personas o procesos.</v>
      </c>
      <c r="AH137" s="150" t="s">
        <v>32</v>
      </c>
      <c r="AI137" s="151" t="str">
        <f>COMPETENCIAS!H37</f>
        <v>Reconoce situaciones que pueden alterar el desempeño normal de los colaboradores en una unidad o proceso, mostrando habilidad para observar y aprovechar los comportamientos de compañeros y equipos de trabajo.</v>
      </c>
    </row>
    <row r="138" spans="23:35" ht="45" x14ac:dyDescent="0.2">
      <c r="W138" s="116"/>
      <c r="Y138" s="133"/>
      <c r="AD138" s="116"/>
      <c r="AE138" s="148">
        <v>33</v>
      </c>
      <c r="AF138" s="149" t="str">
        <f>COMPETENCIAS!D36</f>
        <v>Percepción de sistemas y entorno</v>
      </c>
      <c r="AG138" s="150" t="str">
        <f>COMPETENCIAS!E36</f>
        <v>Capacidad para reconocer y anticipar cambios relevantes en un sistema organizacional, evaluando cómo estos pueden afectar el funcionamiento institucional y el desempeño de las personas o procesos.</v>
      </c>
      <c r="AH138" s="150" t="s">
        <v>30</v>
      </c>
      <c r="AI138" s="151" t="str">
        <f>COMPETENCIAS!H38</f>
        <v>Detecta cómo situaciones cotidianas, como una discusión entre miembros de un equipo, pueden interferir en el desarrollo de las actividades diarias.</v>
      </c>
    </row>
    <row r="139" spans="23:35" ht="45" x14ac:dyDescent="0.2">
      <c r="AD139" s="116"/>
      <c r="AE139" s="148">
        <v>34</v>
      </c>
      <c r="AF139" s="149" t="str">
        <f>COMPETENCIAS!D39</f>
        <v>Organización de sistemas</v>
      </c>
      <c r="AG139" s="150" t="str">
        <f>COMPETENCIAS!E39</f>
        <v>Capacidad para diseñar o rediseñar tareas, estructuras y flujos de trabajo, con el fin de optimizar la gestión institucional, mejorar la eficiencia y garantizar el cumplimiento de los objetivos institucionales.</v>
      </c>
      <c r="AH139" s="150" t="s">
        <v>34</v>
      </c>
      <c r="AI139" s="151" t="str">
        <f>COMPETENCIAS!H39</f>
        <v>Diseña o rediseña estructuras, procesos organizacionales y la asignación de las atribuciones, responsabilidades y actividades de los puestos de trabajo, asegurando su alineación con la estrategia institucional.</v>
      </c>
    </row>
    <row r="140" spans="23:35" ht="45" x14ac:dyDescent="0.2">
      <c r="AD140" s="116"/>
      <c r="AE140" s="148">
        <v>35</v>
      </c>
      <c r="AF140" s="149" t="str">
        <f>COMPETENCIAS!D39</f>
        <v>Organización de sistemas</v>
      </c>
      <c r="AG140" s="150" t="str">
        <f>COMPETENCIAS!E39</f>
        <v>Capacidad para diseñar o rediseñar tareas, estructuras y flujos de trabajo, con el fin de optimizar la gestión institucional, mejorar la eficiencia y garantizar el cumplimiento de los objetivos institucionales.</v>
      </c>
      <c r="AH140" s="150" t="s">
        <v>32</v>
      </c>
      <c r="AI140" s="151" t="str">
        <f>COMPETENCIAS!H40</f>
        <v>Organiza o ajusta los procesos vinculados a la elaboración de productos o a la prestación de servicios en las unidades organizacionales, con el fin de hacerlos más eficientes y efectivos.</v>
      </c>
    </row>
    <row r="141" spans="23:35" ht="45" x14ac:dyDescent="0.2">
      <c r="AE141" s="148">
        <v>36</v>
      </c>
      <c r="AF141" s="149" t="str">
        <f>COMPETENCIAS!D39</f>
        <v>Organización de sistemas</v>
      </c>
      <c r="AG141" s="150" t="str">
        <f>COMPETENCIAS!E39</f>
        <v>Capacidad para diseñar o rediseñar tareas, estructuras y flujos de trabajo, con el fin de optimizar la gestión institucional, mejorar la eficiencia y garantizar el cumplimiento de los objetivos institucionales.</v>
      </c>
      <c r="AH141" s="150" t="s">
        <v>30</v>
      </c>
      <c r="AI141" s="151" t="str">
        <f>COMPETENCIAS!H41</f>
        <v>Reconoce los flujos de trabajo y propone cambios básicos que permitan simplificar o agilizar las actividades laborales.</v>
      </c>
    </row>
    <row r="142" spans="23:35" ht="45" x14ac:dyDescent="0.2">
      <c r="AE142" s="148">
        <v>37</v>
      </c>
      <c r="AF142" s="149" t="str">
        <f>COMPETENCIAS!D42</f>
        <v>Mantenimiento de equipos</v>
      </c>
      <c r="AG142" s="150" t="str">
        <f>COMPETENCIAS!E42</f>
        <v>Capacidad para ejecutar rutinas de mantenimiento y determinar, de manera oportuna, qué tipo de mantenimiento requieren los equipos, maquinarias y sistemas utilizados en la institución, con el fin de asegurar su correcto funcionamiento y prolongar su vida útil.</v>
      </c>
      <c r="AH142" s="150" t="s">
        <v>34</v>
      </c>
      <c r="AI142" s="152" t="str">
        <f>COMPETENCIAS!H42</f>
        <v>Implementa programas de mantenimiento preventivo y correctivo, determinando con precisión el tipo de mantenimiento que necesitan los equipos informáticos, maquinaria y otros recursos de la institución.</v>
      </c>
    </row>
    <row r="143" spans="23:35" ht="45" x14ac:dyDescent="0.2">
      <c r="AE143" s="148">
        <v>38</v>
      </c>
      <c r="AF143" s="149" t="str">
        <f>COMPETENCIAS!D42</f>
        <v>Mantenimiento de equipos</v>
      </c>
      <c r="AG143" s="150" t="str">
        <f>COMPETENCIAS!E42</f>
        <v>Capacidad para ejecutar rutinas de mantenimiento y determinar, de manera oportuna, qué tipo de mantenimiento requieren los equipos, maquinarias y sistemas utilizados en la institución, con el fin de asegurar su correcto funcionamiento y prolongar su vida útil.</v>
      </c>
      <c r="AH143" s="150" t="s">
        <v>32</v>
      </c>
      <c r="AI143" s="151" t="str">
        <f>COMPETENCIAS!H43</f>
        <v>Realiza actividades de actualización y depuración de software en equipos informáticos, así como limpieza y ajustes básicos en maquinarias y otros dispositivos, contribuyendo a su buen funcionamiento.</v>
      </c>
    </row>
    <row r="144" spans="23:35" ht="45" x14ac:dyDescent="0.2">
      <c r="AE144" s="148">
        <v>39</v>
      </c>
      <c r="AF144" s="149" t="str">
        <f>COMPETENCIAS!D42</f>
        <v>Mantenimiento de equipos</v>
      </c>
      <c r="AG144" s="150" t="str">
        <f>COMPETENCIAS!E42</f>
        <v>Capacidad para ejecutar rutinas de mantenimiento y determinar, de manera oportuna, qué tipo de mantenimiento requieren los equipos, maquinarias y sistemas utilizados en la institución, con el fin de asegurar su correcto funcionamiento y prolongar su vida útil.</v>
      </c>
      <c r="AH144" s="150" t="s">
        <v>30</v>
      </c>
      <c r="AI144" s="151" t="str">
        <f>COMPETENCIAS!H44</f>
        <v>Efectúa tareas simples de mantenimiento, como la limpieza de equipos de oficina (computadoras, fotocopiadoras, entre otros), garantizando su operatividad básica.</v>
      </c>
    </row>
    <row r="145" spans="31:35" ht="45" x14ac:dyDescent="0.2">
      <c r="AE145" s="148">
        <v>40</v>
      </c>
      <c r="AF145" s="149" t="str">
        <f>COMPETENCIAS!D45</f>
        <v>Instrucción</v>
      </c>
      <c r="AG145" s="150" t="str">
        <f>COMPETENCIAS!E45</f>
        <v>Capacidad para enseñar a otros la manera adecuada de realizar una actividad, transmitiendo conocimientos y habilidades de forma clara y comprensible, con el fin de mejorar el desempeño individual y colectivo.</v>
      </c>
      <c r="AH145" s="150" t="s">
        <v>34</v>
      </c>
      <c r="AI145" s="151" t="str">
        <f>COMPETENCIAS!H45</f>
        <v>Capacita a los colaboradores y compañeros de la institución, desarrollando en ellos competencias técnicas, administrativas o de gestión que fortalezcan su labor diaria.</v>
      </c>
    </row>
    <row r="146" spans="31:35" ht="45" x14ac:dyDescent="0.2">
      <c r="AE146" s="148">
        <v>41</v>
      </c>
      <c r="AF146" s="149" t="str">
        <f>COMPETENCIAS!D45</f>
        <v>Instrucción</v>
      </c>
      <c r="AG146" s="150" t="str">
        <f>COMPETENCIAS!E45</f>
        <v>Capacidad para enseñar a otros la manera adecuada de realizar una actividad, transmitiendo conocimientos y habilidades de forma clara y comprensible, con el fin de mejorar el desempeño individual y colectivo.</v>
      </c>
      <c r="AH146" s="150" t="s">
        <v>32</v>
      </c>
      <c r="AI146" s="151" t="str">
        <f>COMPETENCIAS!H46</f>
        <v>Orienta e instruye a los miembros de su unidad o proceso en procedimientos técnicos, legales o administrativos, favoreciendo la correcta aplicación de normas y métodos.</v>
      </c>
    </row>
    <row r="147" spans="31:35" ht="45" x14ac:dyDescent="0.2">
      <c r="AE147" s="148">
        <v>42</v>
      </c>
      <c r="AF147" s="149" t="str">
        <f>COMPETENCIAS!D45</f>
        <v>Instrucción</v>
      </c>
      <c r="AG147" s="150" t="str">
        <f>COMPETENCIAS!E45</f>
        <v>Capacidad para enseñar a otros la manera adecuada de realizar una actividad, transmitiendo conocimientos y habilidades de forma clara y comprensible, con el fin de mejorar el desempeño individual y colectivo.</v>
      </c>
      <c r="AH147" s="150" t="s">
        <v>30</v>
      </c>
      <c r="AI147" s="151" t="str">
        <f>COMPETENCIAS!H47</f>
        <v>Guía a un compañero en la utilización básica de herramientas o programas específicos, asegurando que pueda ejecutar la actividad de manera adecuada.</v>
      </c>
    </row>
    <row r="148" spans="31:35" ht="45" x14ac:dyDescent="0.2">
      <c r="AE148" s="148">
        <v>43</v>
      </c>
      <c r="AF148" s="149" t="str">
        <f>COMPETENCIAS!D48</f>
        <v>Operación y control</v>
      </c>
      <c r="AG148" s="150" t="str">
        <f>COMPETENCIAS!E48</f>
        <v>Capacidad para operar y supervisar el funcionamiento de equipos, sistemas, redes y otros recursos, asegurando su correcto desempeño y aplicando los ajustes necesarios para mantener la continuidad operativa.</v>
      </c>
      <c r="AH148" s="150" t="s">
        <v>34</v>
      </c>
      <c r="AI148" s="151" t="str">
        <f>COMPETENCIAS!H48</f>
        <v>Supervisa y controla el funcionamiento de los sistemas informáticos implementados en la institución, realizando ajustes y soluciones a fallas complejas que puedan presentarse.</v>
      </c>
    </row>
    <row r="149" spans="31:35" ht="45" x14ac:dyDescent="0.2">
      <c r="AE149" s="148">
        <v>44</v>
      </c>
      <c r="AF149" s="149" t="str">
        <f>COMPETENCIAS!D48</f>
        <v>Operación y control</v>
      </c>
      <c r="AG149" s="150" t="str">
        <f>COMPETENCIAS!E48</f>
        <v>Capacidad para operar y supervisar el funcionamiento de equipos, sistemas, redes y otros recursos, asegurando su correcto desempeño y aplicando los ajustes necesarios para mantener la continuidad operativa.</v>
      </c>
      <c r="AH149" s="150" t="s">
        <v>32</v>
      </c>
      <c r="AI149" s="151" t="str">
        <f>COMPETENCIAS!H49</f>
        <v>Opera equipos, sistemas informáticos y redes, aplicando ajustes básicos para corregir fallas y garantizar su adecuado funcionamiento.</v>
      </c>
    </row>
    <row r="150" spans="31:35" ht="45" x14ac:dyDescent="0.2">
      <c r="AE150" s="148">
        <v>45</v>
      </c>
      <c r="AF150" s="149" t="str">
        <f>COMPETENCIAS!D48</f>
        <v>Operación y control</v>
      </c>
      <c r="AG150" s="150" t="str">
        <f>COMPETENCIAS!E48</f>
        <v>Capacidad para operar y supervisar el funcionamiento de equipos, sistemas, redes y otros recursos, asegurando su correcto desempeño y aplicando los ajustes necesarios para mantener la continuidad operativa.</v>
      </c>
      <c r="AH150" s="150" t="s">
        <v>30</v>
      </c>
      <c r="AI150" s="151" t="str">
        <f>COMPETENCIAS!H50</f>
        <v>Efectúa regulaciones simples en equipos de oficina, como ajustar los controles de una copiadora para obtener el formato de impresión requerido.</v>
      </c>
    </row>
    <row r="151" spans="31:35" ht="45" x14ac:dyDescent="0.2">
      <c r="AE151" s="148">
        <v>46</v>
      </c>
      <c r="AF151" s="149" t="str">
        <f>COMPETENCIAS!D51</f>
        <v>Selección de equipos</v>
      </c>
      <c r="AG151" s="150" t="str">
        <f>COMPETENCIAS!E51</f>
        <v>Capacidad para identificar y determinar el tipo de equipos, herramientas o instrumentos más adecuados para el cumplimiento de tareas, proyectos o procesos, garantizando eficiencia y efectividad en la gestión organizacional.</v>
      </c>
      <c r="AH151" s="150" t="s">
        <v>34</v>
      </c>
      <c r="AI151" s="151" t="str">
        <f>COMPETENCIAS!H51</f>
        <v>Evalúa y define el equipo necesario que debe adquirir la institución para cumplir de manera óptima con sus planes, programas y proyectos estratégicos.</v>
      </c>
    </row>
    <row r="152" spans="31:35" ht="45" x14ac:dyDescent="0.2">
      <c r="AE152" s="148">
        <v>47</v>
      </c>
      <c r="AF152" s="149" t="str">
        <f>COMPETENCIAS!D51</f>
        <v>Selección de equipos</v>
      </c>
      <c r="AG152" s="150" t="str">
        <f>COMPETENCIAS!E51</f>
        <v>Capacidad para identificar y determinar el tipo de equipos, herramientas o instrumentos más adecuados para el cumplimiento de tareas, proyectos o procesos, garantizando eficiencia y efectividad en la gestión organizacional.</v>
      </c>
      <c r="AH152" s="150" t="s">
        <v>32</v>
      </c>
      <c r="AI152" s="151" t="str">
        <f>COMPETENCIAS!H52</f>
        <v>Selecciona programas informáticos o herramientas específicas que facilitan la automatización de actividades y la mejora de procesos internos.</v>
      </c>
    </row>
    <row r="153" spans="31:35" ht="45" x14ac:dyDescent="0.2">
      <c r="AE153" s="148">
        <v>48</v>
      </c>
      <c r="AF153" s="149" t="str">
        <f>COMPETENCIAS!D51</f>
        <v>Selección de equipos</v>
      </c>
      <c r="AG153" s="150" t="str">
        <f>COMPETENCIAS!E51</f>
        <v>Capacidad para identificar y determinar el tipo de equipos, herramientas o instrumentos más adecuados para el cumplimiento de tareas, proyectos o procesos, garantizando eficiencia y efectividad en la gestión organizacional.</v>
      </c>
      <c r="AH153" s="150" t="s">
        <v>30</v>
      </c>
      <c r="AI153" s="151" t="str">
        <f>COMPETENCIAS!H53</f>
        <v>Elige los instrumentos o recursos básicos requeridos para actividades operativas o reuniones de trabajo, asegurando su disponibilidad.</v>
      </c>
    </row>
    <row r="154" spans="31:35" ht="45" x14ac:dyDescent="0.2">
      <c r="AE154" s="148">
        <v>49</v>
      </c>
      <c r="AF154" s="149" t="str">
        <f>COMPETENCIAS!D54</f>
        <v>Inspección de productos o servicios</v>
      </c>
      <c r="AG154" s="150" t="str">
        <f>COMPETENCIAS!E54</f>
        <v>Capacidad para evaluar y verificar la calidad de los productos o servicios generados por la institución, asegurando que cumplan con los estándares establecidos y satisfagan las necesidades de los usuarios internos y externos.</v>
      </c>
      <c r="AH154" s="150" t="s">
        <v>34</v>
      </c>
      <c r="AI154" s="151" t="str">
        <f>COMPETENCIAS!H54</f>
        <v>Diseña e implementa procedimientos de control de calidad para los productos o servicios institucionales, o de terceros en el marco de sus competencias, garantizando altos niveles de confiabilidad y cumplimiento.</v>
      </c>
    </row>
    <row r="155" spans="31:35" ht="45" x14ac:dyDescent="0.2">
      <c r="AE155" s="148">
        <v>50</v>
      </c>
      <c r="AF155" s="149" t="str">
        <f>COMPETENCIAS!D54</f>
        <v>Inspección de productos o servicios</v>
      </c>
      <c r="AG155" s="150" t="str">
        <f>COMPETENCIAS!E54</f>
        <v>Capacidad para evaluar y verificar la calidad de los productos o servicios generados por la institución, asegurando que cumplan con los estándares establecidos y satisfagan las necesidades de los usuarios internos y externos.</v>
      </c>
      <c r="AH155" s="150" t="s">
        <v>32</v>
      </c>
      <c r="AI155" s="151" t="str">
        <f>COMPETENCIAS!H55</f>
        <v>Revisa y controla la calidad de informes técnicos, legales o administrativos, detectando posibles errores y proponiendo los ajustes necesarios.</v>
      </c>
    </row>
    <row r="156" spans="31:35" ht="45" x14ac:dyDescent="0.2">
      <c r="AE156" s="148">
        <v>51</v>
      </c>
      <c r="AF156" s="149" t="str">
        <f>COMPETENCIAS!D54</f>
        <v>Inspección de productos o servicios</v>
      </c>
      <c r="AG156" s="150" t="str">
        <f>COMPETENCIAS!E54</f>
        <v>Capacidad para evaluar y verificar la calidad de los productos o servicios generados por la institución, asegurando que cumplan con los estándares establecidos y satisfagan las necesidades de los usuarios internos y externos.</v>
      </c>
      <c r="AH156" s="150" t="s">
        <v>30</v>
      </c>
      <c r="AI156" s="151" t="str">
        <f>COMPETENCIAS!H56</f>
        <v>Verifica documentos o productos en su etapa preliminar, identificando errores básicos o aspectos que pueden mejorarse.</v>
      </c>
    </row>
    <row r="157" spans="31:35" ht="45" x14ac:dyDescent="0.2">
      <c r="AE157" s="148">
        <v>52</v>
      </c>
      <c r="AF157" s="153" t="str">
        <f>COMPETENCIAS!D57</f>
        <v>Manejo de recursos financieros</v>
      </c>
      <c r="AG157" s="150" t="str">
        <f>COMPETENCIAS!E57</f>
        <v>Capacidad para planificar, administrar y supervisar el uso de los recursos financieros de la organización, asegurando su correcta asignación, control y registro, en función de los objetivos institucionales.</v>
      </c>
      <c r="AH157" s="150" t="s">
        <v>34</v>
      </c>
      <c r="AI157" s="151" t="str">
        <f>COMPETENCIAS!H57</f>
        <v>Planifica, gestiona y aprueba el presupuesto anual de la institución o de proyectos de largo plazo, incluyendo la búsqueda y gestión de financiamiento que garantice su sostenibilidad.</v>
      </c>
    </row>
    <row r="158" spans="31:35" ht="45" x14ac:dyDescent="0.2">
      <c r="AE158" s="148">
        <v>53</v>
      </c>
      <c r="AF158" s="153" t="str">
        <f>COMPETENCIAS!D57</f>
        <v>Manejo de recursos financieros</v>
      </c>
      <c r="AG158" s="150" t="str">
        <f>COMPETENCIAS!E57</f>
        <v>Capacidad para planificar, administrar y supervisar el uso de los recursos financieros de la organización, asegurando su correcta asignación, control y registro, en función de los objetivos institucionales.</v>
      </c>
      <c r="AH158" s="150" t="s">
        <v>32</v>
      </c>
      <c r="AI158" s="151" t="str">
        <f>COMPETENCIAS!H58</f>
        <v>Elabora y administra presupuestos para proyectos de corto plazo, controlando los gastos y asegurando el cumplimiento de los objetivos establecidos.</v>
      </c>
    </row>
    <row r="159" spans="31:35" ht="45" x14ac:dyDescent="0.2">
      <c r="AE159" s="148">
        <v>54</v>
      </c>
      <c r="AF159" s="153" t="str">
        <f>COMPETENCIAS!D57</f>
        <v>Manejo de recursos financieros</v>
      </c>
      <c r="AG159" s="150" t="str">
        <f>COMPETENCIAS!E57</f>
        <v>Capacidad para planificar, administrar y supervisar el uso de los recursos financieros de la organización, asegurando su correcta asignación, control y registro, en función de los objetivos institucionales.</v>
      </c>
      <c r="AH159" s="150" t="s">
        <v>30</v>
      </c>
      <c r="AI159" s="151" t="str">
        <f>COMPETENCIAS!H59</f>
        <v>Utiliza fondos de caja chica para adquirir suministros de oficina y mantiene un registro organizado de los gastos efectuados.</v>
      </c>
    </row>
    <row r="160" spans="31:35" ht="45" x14ac:dyDescent="0.2">
      <c r="AE160" s="148">
        <v>55</v>
      </c>
      <c r="AF160" s="149" t="str">
        <f>COMPETENCIAS!D60</f>
        <v>Diseño de tecnología</v>
      </c>
      <c r="AG160" s="150" t="str">
        <f>COMPETENCIAS!E60</f>
        <v>Capacidad para crear o adaptar tecnologías, equipos, sistemas o herramientas que respondan a las necesidades del cliente interno y externo, contribuyendo a la mejora de la gestión institucional y a la innovación en los procesos.</v>
      </c>
      <c r="AH160" s="150" t="s">
        <v>34</v>
      </c>
      <c r="AI160" s="151" t="str">
        <f>COMPETENCIAS!H60</f>
        <v>Diseña y desarrolla nuevas tecnologías que fortalecen la gestión institucional y generan soluciones innovadoras a los requerimientos organizacionales.</v>
      </c>
    </row>
    <row r="161" spans="31:35" ht="45" x14ac:dyDescent="0.2">
      <c r="AE161" s="148">
        <v>56</v>
      </c>
      <c r="AF161" s="149" t="str">
        <f>COMPETENCIAS!D60</f>
        <v>Diseño de tecnología</v>
      </c>
      <c r="AG161" s="150" t="str">
        <f>COMPETENCIAS!E60</f>
        <v>Capacidad para crear o adaptar tecnologías, equipos, sistemas o herramientas que respondan a las necesidades del cliente interno y externo, contribuyendo a la mejora de la gestión institucional y a la innovación en los procesos.</v>
      </c>
      <c r="AH161" s="150" t="s">
        <v>32</v>
      </c>
      <c r="AI161" s="151" t="str">
        <f>COMPETENCIAS!H61</f>
        <v>Estructura e implementa mecanismos tecnológicos que permiten mejorar los procesos de la institución y optimizar sus resultados.</v>
      </c>
    </row>
    <row r="162" spans="31:35" ht="45" x14ac:dyDescent="0.2">
      <c r="AE162" s="148">
        <v>57</v>
      </c>
      <c r="AF162" s="149" t="str">
        <f>COMPETENCIAS!D60</f>
        <v>Diseño de tecnología</v>
      </c>
      <c r="AG162" s="150" t="str">
        <f>COMPETENCIAS!E60</f>
        <v>Capacidad para crear o adaptar tecnologías, equipos, sistemas o herramientas que respondan a las necesidades del cliente interno y externo, contribuyendo a la mejora de la gestión institucional y a la innovación en los procesos.</v>
      </c>
      <c r="AH162" s="150" t="s">
        <v>30</v>
      </c>
      <c r="AI162" s="151" t="str">
        <f>COMPETENCIAS!H62</f>
        <v>Realiza ajustes básicos o rediseños en plataformas tecnológicas, como el portal web institucional, bases de datos u otros sistemas, para facilitar el acceso a la información.</v>
      </c>
    </row>
    <row r="163" spans="31:35" ht="45" x14ac:dyDescent="0.2">
      <c r="AE163" s="148">
        <v>58</v>
      </c>
      <c r="AF163" s="153" t="str">
        <f>COMPETENCIAS!D63</f>
        <v>Análisis de operaciones</v>
      </c>
      <c r="AG163" s="150" t="str">
        <f>COMPETENCIAS!E63</f>
        <v>Capacidad para examinar las demandas y requerimientos de productos o servicios, con el fin de diseñar o ajustar procesos, sistemas y recursos que aseguren la eficiencia y efectividad en la gestión organizacional.</v>
      </c>
      <c r="AH163" s="150" t="s">
        <v>34</v>
      </c>
      <c r="AI163" s="151" t="str">
        <f>COMPETENCIAS!H63</f>
        <v>Determina y diseña sistemas de control que requieren nuevas unidades organizacionales, garantizando un funcionamiento eficiente y alineado a los objetivos institucionales.</v>
      </c>
    </row>
    <row r="164" spans="31:35" ht="45" x14ac:dyDescent="0.2">
      <c r="AE164" s="148">
        <v>59</v>
      </c>
      <c r="AF164" s="153" t="str">
        <f>COMPETENCIAS!D63</f>
        <v>Análisis de operaciones</v>
      </c>
      <c r="AG164" s="150" t="str">
        <f>COMPETENCIAS!E63</f>
        <v>Capacidad para examinar las demandas y requerimientos de productos o servicios, con el fin de diseñar o ajustar procesos, sistemas y recursos que aseguren la eficiencia y efectividad en la gestión organizacional.</v>
      </c>
      <c r="AH164" s="150" t="s">
        <v>32</v>
      </c>
      <c r="AI164" s="151" t="str">
        <f>COMPETENCIAS!H64</f>
        <v>Propone modificaciones en programas o sistemas informáticos para facilitar su uso y mejorar la experiencia del usuario.</v>
      </c>
    </row>
    <row r="165" spans="31:35" ht="45" x14ac:dyDescent="0.2">
      <c r="AE165" s="148">
        <v>60</v>
      </c>
      <c r="AF165" s="153" t="str">
        <f>COMPETENCIAS!D63</f>
        <v>Análisis de operaciones</v>
      </c>
      <c r="AG165" s="150" t="str">
        <f>COMPETENCIAS!E63</f>
        <v>Capacidad para examinar las demandas y requerimientos de productos o servicios, con el fin de diseñar o ajustar procesos, sistemas y recursos que aseguren la eficiencia y efectividad en la gestión organizacional.</v>
      </c>
      <c r="AH165" s="150" t="s">
        <v>30</v>
      </c>
      <c r="AI165" s="151" t="str">
        <f>COMPETENCIAS!H65</f>
        <v>Selecciona y recomienda equipos o recursos básicos para actividades administrativas en la oficina, asegurando su utilidad práctica.</v>
      </c>
    </row>
    <row r="166" spans="31:35" ht="30" x14ac:dyDescent="0.2">
      <c r="AE166" s="148">
        <v>61</v>
      </c>
      <c r="AF166" s="149" t="str">
        <f>COMPETENCIAS!D66</f>
        <v>Destreza matemática</v>
      </c>
      <c r="AG166" s="150" t="str">
        <f>COMPETENCIAS!E66</f>
        <v>Capacidad para aplicar las matemáticas en la ejecución de actividades, resolución de problemas y análisis de información, asegurando precisión y confiabilidad en los resultados.</v>
      </c>
      <c r="AH166" s="150" t="s">
        <v>34</v>
      </c>
      <c r="AI166" s="151" t="str">
        <f>COMPETENCIAS!H66</f>
        <v>Desarrolla modelos matemáticos avanzados para simular escenarios y resolver problemas complejos, contribuyendo a la toma de decisiones estratégicas.</v>
      </c>
    </row>
    <row r="167" spans="31:35" ht="30" x14ac:dyDescent="0.2">
      <c r="AE167" s="148">
        <v>62</v>
      </c>
      <c r="AF167" s="149" t="str">
        <f>COMPETENCIAS!D66</f>
        <v>Destreza matemática</v>
      </c>
      <c r="AG167" s="150" t="str">
        <f>COMPETENCIAS!E66</f>
        <v>Capacidad para aplicar las matemáticas en la ejecución de actividades, resolución de problemas y análisis de información, asegurando precisión y confiabilidad en los resultados.</v>
      </c>
      <c r="AH167" s="150" t="s">
        <v>32</v>
      </c>
      <c r="AI167" s="151" t="str">
        <f>COMPETENCIAS!H67</f>
        <v>Aplica cálculos matemáticos de mediana complejidad, como liquidaciones, conciliaciones bancarias o análisis contables, garantizando exactitud en los resultados.</v>
      </c>
    </row>
    <row r="168" spans="31:35" ht="30" x14ac:dyDescent="0.2">
      <c r="AE168" s="148">
        <v>63</v>
      </c>
      <c r="AF168" s="149" t="str">
        <f>COMPETENCIAS!D66</f>
        <v>Destreza matemática</v>
      </c>
      <c r="AG168" s="150" t="str">
        <f>COMPETENCIAS!E66</f>
        <v>Capacidad para aplicar las matemáticas en la ejecución de actividades, resolución de problemas y análisis de información, asegurando precisión y confiabilidad en los resultados.</v>
      </c>
      <c r="AH168" s="150" t="s">
        <v>30</v>
      </c>
      <c r="AI168" s="151" t="str">
        <f>COMPETENCIAS!H68</f>
        <v>Realiza operaciones aritméticas básicas, como contar dinero o efectuar cálculos simples, para dar soporte a tareas rutinarias.</v>
      </c>
    </row>
    <row r="169" spans="31:35" ht="45" x14ac:dyDescent="0.2">
      <c r="AE169" s="148">
        <v>64</v>
      </c>
      <c r="AF169" s="153" t="str">
        <f>COMPETENCIAS!D69</f>
        <v>Comprensión oral</v>
      </c>
      <c r="AG169" s="150" t="str">
        <f>COMPETENCIAS!E69</f>
        <v>Capacidad para escuchar atentamente y comprender información, ideas o instrucciones presentadas verbalmente, transformándolas en acciones o propuestas que aporten valor a la institución.</v>
      </c>
      <c r="AH169" s="150" t="s">
        <v>34</v>
      </c>
      <c r="AI169" s="151" t="str">
        <f>COMPETENCIAS!H69</f>
        <v>Comprende con claridad las ideas transmitidas en reuniones de trabajo y elabora propuestas alineadas a los requerimientos institucionales.</v>
      </c>
    </row>
    <row r="170" spans="31:35" ht="45" x14ac:dyDescent="0.2">
      <c r="AE170" s="148">
        <v>65</v>
      </c>
      <c r="AF170" s="153" t="str">
        <f>COMPETENCIAS!D69</f>
        <v>Comprensión oral</v>
      </c>
      <c r="AG170" s="150" t="str">
        <f>COMPETENCIAS!E69</f>
        <v>Capacidad para escuchar atentamente y comprender información, ideas o instrucciones presentadas verbalmente, transformándolas en acciones o propuestas que aporten valor a la institución.</v>
      </c>
      <c r="AH170" s="150" t="s">
        <v>32</v>
      </c>
      <c r="AI170" s="151" t="str">
        <f>COMPETENCIAS!H70</f>
        <v>Escucha y entiende las solicitudes de clientes internos y externos, elaborando informes y planteando respuestas oportunas.</v>
      </c>
    </row>
    <row r="171" spans="31:35" ht="45" x14ac:dyDescent="0.2">
      <c r="AE171" s="148">
        <v>66</v>
      </c>
      <c r="AF171" s="153" t="str">
        <f>COMPETENCIAS!D69</f>
        <v>Comprensión oral</v>
      </c>
      <c r="AG171" s="150" t="str">
        <f>COMPETENCIAS!E69</f>
        <v>Capacidad para escuchar atentamente y comprender información, ideas o instrucciones presentadas verbalmente, transformándolas en acciones o propuestas que aporten valor a la institución.</v>
      </c>
      <c r="AH171" s="150" t="s">
        <v>30</v>
      </c>
      <c r="AI171" s="151" t="str">
        <f>COMPETENCIAS!H71</f>
        <v>Atiende y asimila instrucciones sencillas o disposiciones recibidas, ejecutando las acciones necesarias para su cumplimiento.</v>
      </c>
    </row>
    <row r="172" spans="31:35" ht="30" x14ac:dyDescent="0.2">
      <c r="AE172" s="148">
        <v>67</v>
      </c>
      <c r="AF172" s="149" t="str">
        <f>COMPETENCIAS!D72</f>
        <v>Expresión oral</v>
      </c>
      <c r="AG172" s="150" t="str">
        <f>COMPETENCIAS!E72</f>
        <v>Capacidad para comunicar información o ideas de manera verbal, con claridad y precisión, adaptándose al interlocutor y al contexto, para asegurar la comprensión y efectividad del mensaje.</v>
      </c>
      <c r="AH172" s="150" t="s">
        <v>34</v>
      </c>
      <c r="AI172" s="151" t="str">
        <f>COMPETENCIAS!H72</f>
        <v>Expone programas, proyectos u otros temas relevantes ante autoridades o representantes de diferentes entidades, transmitiendo seguridad, claridad y dominio del contenido.</v>
      </c>
    </row>
    <row r="173" spans="31:35" ht="30" x14ac:dyDescent="0.2">
      <c r="AE173" s="148">
        <v>68</v>
      </c>
      <c r="AF173" s="149" t="str">
        <f>COMPETENCIAS!D72</f>
        <v>Expresión oral</v>
      </c>
      <c r="AG173" s="150" t="str">
        <f>COMPETENCIAS!E72</f>
        <v>Capacidad para comunicar información o ideas de manera verbal, con claridad y precisión, adaptándose al interlocutor y al contexto, para asegurar la comprensión y efectividad del mensaje.</v>
      </c>
      <c r="AH173" s="150" t="s">
        <v>32</v>
      </c>
      <c r="AI173" s="151" t="str">
        <f>COMPETENCIAS!H73</f>
        <v>Comunica información importante de forma estructurada, organizando el mensaje para que resulte comprensible y útil para quienes lo reciben.</v>
      </c>
    </row>
    <row r="174" spans="31:35" ht="30" x14ac:dyDescent="0.2">
      <c r="AE174" s="148">
        <v>69</v>
      </c>
      <c r="AF174" s="149" t="str">
        <f>COMPETENCIAS!D72</f>
        <v>Expresión oral</v>
      </c>
      <c r="AG174" s="150" t="str">
        <f>COMPETENCIAS!E72</f>
        <v>Capacidad para comunicar información o ideas de manera verbal, con claridad y precisión, adaptándose al interlocutor y al contexto, para asegurar la comprensión y efectividad del mensaje.</v>
      </c>
      <c r="AH174" s="150" t="s">
        <v>30</v>
      </c>
      <c r="AI174" s="151" t="str">
        <f>COMPETENCIAS!H74</f>
        <v>Transmite información sencilla de manera clara y oportuna, facilitando la comprensión inmediata.</v>
      </c>
    </row>
    <row r="175" spans="31:35" ht="45" x14ac:dyDescent="0.2">
      <c r="AE175" s="148">
        <v>70</v>
      </c>
      <c r="AF175" s="153" t="str">
        <f>COMPETENCIAS!D75</f>
        <v>Expresión escrita</v>
      </c>
      <c r="AG175" s="150" t="str">
        <f>COMPETENCIAS!E75</f>
        <v>Capacidad para transmitir información e ideas por medio de la escritura, utilizando un lenguaje claro, estructurado y adecuado al contexto, de manera que el receptor comprenda el mensaje con facilidad.</v>
      </c>
      <c r="AH175" s="150" t="s">
        <v>34</v>
      </c>
      <c r="AI175" s="151" t="str">
        <f>COMPETENCIAS!H75</f>
        <v>Redacta documentos de alta complejidad, como informes técnicos, legales o administrativos, en los que se establecen parámetros que tienen impacto directo en la gestión institucional o en proyectos estratégicos.</v>
      </c>
    </row>
    <row r="176" spans="31:35" ht="45" x14ac:dyDescent="0.2">
      <c r="AE176" s="148">
        <v>71</v>
      </c>
      <c r="AF176" s="153" t="str">
        <f>COMPETENCIAS!D75</f>
        <v>Expresión escrita</v>
      </c>
      <c r="AG176" s="150" t="str">
        <f>COMPETENCIAS!E75</f>
        <v>Capacidad para transmitir información e ideas por medio de la escritura, utilizando un lenguaje claro, estructurado y adecuado al contexto, de manera que el receptor comprenda el mensaje con facilidad.</v>
      </c>
      <c r="AH176" s="150" t="s">
        <v>32</v>
      </c>
      <c r="AI176" s="151" t="str">
        <f>COMPETENCIAS!H76</f>
        <v>Elabora documentos de mediana complejidad, tales como oficios, circulares o reportes internos, garantizando claridad y coherencia en la comunicación escrita.</v>
      </c>
    </row>
    <row r="177" spans="31:35" ht="45" x14ac:dyDescent="0.2">
      <c r="AE177" s="148">
        <v>72</v>
      </c>
      <c r="AF177" s="153" t="str">
        <f>COMPETENCIAS!D75</f>
        <v>Expresión escrita</v>
      </c>
      <c r="AG177" s="150" t="str">
        <f>COMPETENCIAS!E75</f>
        <v>Capacidad para transmitir información e ideas por medio de la escritura, utilizando un lenguaje claro, estructurado y adecuado al contexto, de manera que el receptor comprenda el mensaje con facilidad.</v>
      </c>
      <c r="AH177" s="150" t="s">
        <v>30</v>
      </c>
      <c r="AI177" s="151" t="str">
        <f>COMPETENCIAS!H77</f>
        <v>Redacta textos breves y sencillos, como memorandos o notas, asegurando que el mensaje sea conciso y fácil de entender.</v>
      </c>
    </row>
    <row r="178" spans="31:35" ht="45" x14ac:dyDescent="0.2">
      <c r="AE178" s="148">
        <v>73</v>
      </c>
      <c r="AF178" s="149" t="str">
        <f>COMPETENCIAS!D78</f>
        <v>Toma de decisiones</v>
      </c>
      <c r="AG178" s="150" t="str">
        <f>COMPETENCIAS!E78</f>
        <v>Capacidad para seleccionar el curso de acción más adecuado entre diversas alternativas, evaluando ventajas, desventajas y posibles consecuencias, incluso en contextos de presión o con información limitada, con el fin de garantizar decisiones oportunas y acertadas.</v>
      </c>
      <c r="AH178" s="150" t="s">
        <v>34</v>
      </c>
      <c r="AI178" s="151" t="str">
        <f>COMPETENCIAS!H78</f>
        <v>Toma decisiones fundamentadas en análisis rigurosos, aun en situaciones complejas y bajo presión, alineando cada acción con la misión y los objetivos institucionales. Además, anticipa escenarios futuros y propone soluciones que fortalecen la sostenibilidad de la entidad.</v>
      </c>
    </row>
    <row r="179" spans="31:35" ht="45" x14ac:dyDescent="0.2">
      <c r="AE179" s="148">
        <v>74</v>
      </c>
      <c r="AF179" s="149" t="str">
        <f>COMPETENCIAS!D78</f>
        <v>Toma de decisiones</v>
      </c>
      <c r="AG179" s="150" t="str">
        <f>COMPETENCIAS!E78</f>
        <v>Capacidad para seleccionar el curso de acción más adecuado entre diversas alternativas, evaluando ventajas, desventajas y posibles consecuencias, incluso en contextos de presión o con información limitada, con el fin de garantizar decisiones oportunas y acertadas.</v>
      </c>
      <c r="AH179" s="150" t="s">
        <v>32</v>
      </c>
      <c r="AI179" s="151" t="str">
        <f>COMPETENCIAS!H79</f>
        <v>Evalúa las alternativas disponibles en situaciones nuevas y decide de manera oportuna, apoyándose en su experiencia, conocimientos previos y el entendimiento de procesos, productos o servicios bajo su responsabilidad.</v>
      </c>
    </row>
    <row r="180" spans="31:35" ht="45" x14ac:dyDescent="0.2">
      <c r="AE180" s="148">
        <v>75</v>
      </c>
      <c r="AF180" s="149" t="str">
        <f>COMPETENCIAS!D78</f>
        <v>Toma de decisiones</v>
      </c>
      <c r="AG180" s="150" t="str">
        <f>COMPETENCIAS!E78</f>
        <v>Capacidad para seleccionar el curso de acción más adecuado entre diversas alternativas, evaluando ventajas, desventajas y posibles consecuencias, incluso en contextos de presión o con información limitada, con el fin de garantizar decisiones oportunas y acertadas.</v>
      </c>
      <c r="AH180" s="150" t="s">
        <v>30</v>
      </c>
      <c r="AI180" s="151" t="str">
        <f>COMPETENCIAS!H80</f>
        <v>Recopila información disponible y toma decisiones en su ámbito habitual de trabajo. Sus elecciones son de baja complejidad y se basan en la comparación con experiencias similares previas.</v>
      </c>
    </row>
    <row r="181" spans="31:35" ht="45" x14ac:dyDescent="0.2">
      <c r="AE181" s="148">
        <v>76</v>
      </c>
      <c r="AF181" s="153" t="str">
        <f>COMPETENCIAS!D81</f>
        <v>Detección de averías</v>
      </c>
      <c r="AG181" s="150" t="str">
        <f>COMPETENCIAS!E81</f>
        <v>Capacidad para identificar las causas de fallas en equipos, sistemas o procesos, y determinar las acciones necesarias para corregirlas, asegurando la continuidad operativa y la eficiencia en el trabajo.</v>
      </c>
      <c r="AH181" s="150" t="s">
        <v>34</v>
      </c>
      <c r="AI181" s="151" t="str">
        <f>COMPETENCIAS!H81</f>
        <v>Detecta y diagnostica fallas en sistemas o equipos de alta complejidad, como la depuración de código en un nuevo sistema operativo, proponiendo soluciones efectivas.</v>
      </c>
    </row>
    <row r="182" spans="31:35" ht="45" x14ac:dyDescent="0.2">
      <c r="AE182" s="148">
        <v>77</v>
      </c>
      <c r="AF182" s="153" t="str">
        <f>COMPETENCIAS!D81</f>
        <v>Detección de averías</v>
      </c>
      <c r="AG182" s="150" t="str">
        <f>COMPETENCIAS!E81</f>
        <v>Capacidad para identificar las causas de fallas en equipos, sistemas o procesos, y determinar las acciones necesarias para corregirlas, asegurando la continuidad operativa y la eficiencia en el trabajo.</v>
      </c>
      <c r="AH182" s="150" t="s">
        <v>32</v>
      </c>
      <c r="AI182" s="151" t="str">
        <f>COMPETENCIAS!H82</f>
        <v>Identifica circuitos, componentes o procesos que originan fallas en sistemas eléctricos o en equipos de operación compleja, contribuyendo a su reparación.</v>
      </c>
    </row>
    <row r="183" spans="31:35" ht="45" x14ac:dyDescent="0.2">
      <c r="AE183" s="148">
        <v>78</v>
      </c>
      <c r="AF183" s="153" t="str">
        <f>COMPETENCIAS!D81</f>
        <v>Detección de averías</v>
      </c>
      <c r="AG183" s="150" t="str">
        <f>COMPETENCIAS!E81</f>
        <v>Capacidad para identificar las causas de fallas en equipos, sistemas o procesos, y determinar las acciones necesarias para corregirlas, asegurando la continuidad operativa y la eficiencia en el trabajo.</v>
      </c>
      <c r="AH183" s="150" t="s">
        <v>30</v>
      </c>
      <c r="AI183" s="151" t="str">
        <f>COMPETENCIAS!H83</f>
        <v>Localiza el origen de errores en máquinas o equipos de uso sencillo, aportando soluciones básicas para restablecer su funcionamiento.</v>
      </c>
    </row>
    <row r="184" spans="31:35" ht="30" x14ac:dyDescent="0.2">
      <c r="AE184" s="148">
        <v>79</v>
      </c>
      <c r="AF184" s="149" t="str">
        <f>COMPETENCIAS!D84</f>
        <v>Reparación</v>
      </c>
      <c r="AG184" s="150" t="str">
        <f>COMPETENCIAS!E84</f>
        <v>Capacidad para inspeccionar, diagnosticar y corregir daños en maquinaria, equipos o sistemas, aplicando los procedimientos adecuados para restablecer su correcto funcionamiento.</v>
      </c>
      <c r="AH184" s="150" t="s">
        <v>34</v>
      </c>
      <c r="AI184" s="151" t="str">
        <f>COMPETENCIAS!H84</f>
        <v>Efectúa reparaciones en maquinarias, equipos y sistemas de alta complejidad, realizando una inspección previa que le permite determinar con precisión el origen del daño y la mejor solución.</v>
      </c>
    </row>
    <row r="185" spans="31:35" ht="30" x14ac:dyDescent="0.2">
      <c r="AE185" s="148">
        <v>80</v>
      </c>
      <c r="AF185" s="149" t="str">
        <f>COMPETENCIAS!D84</f>
        <v>Reparación</v>
      </c>
      <c r="AG185" s="150" t="str">
        <f>COMPETENCIAS!E84</f>
        <v>Capacidad para inspeccionar, diagnosticar y corregir daños en maquinaria, equipos o sistemas, aplicando los procedimientos adecuados para restablecer su correcto funcionamiento.</v>
      </c>
      <c r="AH185" s="150" t="s">
        <v>32</v>
      </c>
      <c r="AI185" s="151" t="str">
        <f>COMPETENCIAS!H85</f>
        <v>Reemplaza piezas o componentes deteriorados en maquinarias, equipos y sistemas, siguiendo las especificaciones técnicas correspondientes.</v>
      </c>
    </row>
    <row r="186" spans="31:35" ht="30" x14ac:dyDescent="0.2">
      <c r="AE186" s="148">
        <v>81</v>
      </c>
      <c r="AF186" s="149" t="str">
        <f>COMPETENCIAS!D84</f>
        <v>Reparación</v>
      </c>
      <c r="AG186" s="150" t="str">
        <f>COMPETENCIAS!E84</f>
        <v>Capacidad para inspeccionar, diagnosticar y corregir daños en maquinaria, equipos o sistemas, aplicando los procedimientos adecuados para restablecer su correcto funcionamiento.</v>
      </c>
      <c r="AH186" s="150" t="s">
        <v>30</v>
      </c>
      <c r="AI186" s="151" t="str">
        <f>COMPETENCIAS!H86</f>
        <v>Realiza ajustes simples en piezas o componentes básicos de maquinarias y equipos, asegurando su operatividad inmediata.</v>
      </c>
    </row>
    <row r="187" spans="31:35" ht="45" x14ac:dyDescent="0.2">
      <c r="AE187" s="148">
        <v>82</v>
      </c>
      <c r="AF187" s="153" t="str">
        <f>COMPETENCIAS!D87</f>
        <v>Instalación</v>
      </c>
      <c r="AG187" s="150" t="str">
        <f>COMPETENCIAS!E87</f>
        <v>Capacidad para instalar equipos, maquinarias, cableado o programas, asegurando que cumplan con las especificaciones técnicas y operativas requeridas, de manera que puedan funcionar de forma eficiente y segura.</v>
      </c>
      <c r="AH187" s="150" t="s">
        <v>34</v>
      </c>
      <c r="AI187" s="151" t="str">
        <f>COMPETENCIAS!H87</f>
        <v>Instala maquinarias, programas y equipos de alta complejidad, garantizando su correcta configuración y funcionamiento.</v>
      </c>
    </row>
    <row r="188" spans="31:35" ht="45" x14ac:dyDescent="0.2">
      <c r="AE188" s="148">
        <v>83</v>
      </c>
      <c r="AF188" s="153" t="str">
        <f>COMPETENCIAS!D87</f>
        <v>Instalación</v>
      </c>
      <c r="AG188" s="150" t="str">
        <f>COMPETENCIAS!E87</f>
        <v>Capacidad para instalar equipos, maquinarias, cableado o programas, asegurando que cumplan con las especificaciones técnicas y operativas requeridas, de manera que puedan funcionar de forma eficiente y segura.</v>
      </c>
      <c r="AH188" s="150" t="s">
        <v>32</v>
      </c>
      <c r="AI188" s="151" t="str">
        <f>COMPETENCIAS!H88</f>
        <v>Realiza la instalación de cableados, equipos o programas de menor complejidad, asegurando que operen adecuadamente.</v>
      </c>
    </row>
    <row r="189" spans="31:35" ht="45" x14ac:dyDescent="0.2">
      <c r="AE189" s="148">
        <v>84</v>
      </c>
      <c r="AF189" s="153" t="str">
        <f>COMPETENCIAS!D87</f>
        <v>Instalación</v>
      </c>
      <c r="AG189" s="150" t="str">
        <f>COMPETENCIAS!E87</f>
        <v>Capacidad para instalar equipos, maquinarias, cableado o programas, asegurando que cumplan con las especificaciones técnicas y operativas requeridas, de manera que puedan funcionar de forma eficiente y segura.</v>
      </c>
      <c r="AH189" s="150" t="s">
        <v>30</v>
      </c>
      <c r="AI189" s="151" t="str">
        <f>COMPETENCIAS!H89</f>
        <v>Efectúa la colocación o ensamblaje de piezas sencillas en maquinarias, equipos u otros dispositivos, facilitando su uso inmediato.</v>
      </c>
    </row>
    <row r="190" spans="31:35" ht="45" x14ac:dyDescent="0.2">
      <c r="AE190" s="148">
        <v>85</v>
      </c>
      <c r="AF190" s="149" t="str">
        <f>COMPETENCIAS!D90</f>
        <v>Comprobación</v>
      </c>
      <c r="AG190" s="150" t="str">
        <f>COMPETENCIAS!E90</f>
        <v>Capacidad para realizar pruebas y ensayos que permitan verificar el correcto funcionamiento de equipos, programas o procedimientos técnicos-administrativos, identificando errores y proponiendo mejoras cuando sea necesario.</v>
      </c>
      <c r="AH190" s="150" t="s">
        <v>34</v>
      </c>
      <c r="AI190" s="151" t="str">
        <f>COMPETENCIAS!H90</f>
        <v>Efectúa pruebas y ensayos complejos para comprobar la operatividad de nuevos sistemas, equipos o procedimientos técnico-administrativos. Identifica con claridad fallas potenciales y propone soluciones correctivas.</v>
      </c>
    </row>
    <row r="191" spans="31:35" ht="45" x14ac:dyDescent="0.2">
      <c r="AE191" s="148">
        <v>86</v>
      </c>
      <c r="AF191" s="149" t="str">
        <f>COMPETENCIAS!D90</f>
        <v>Comprobación</v>
      </c>
      <c r="AG191" s="150" t="str">
        <f>COMPETENCIAS!E90</f>
        <v>Capacidad para realizar pruebas y ensayos que permitan verificar el correcto funcionamiento de equipos, programas o procedimientos técnicos-administrativos, identificando errores y proponiendo mejoras cuando sea necesario.</v>
      </c>
      <c r="AH191" s="150" t="s">
        <v>32</v>
      </c>
      <c r="AI191" s="151" t="str">
        <f>COMPETENCIAS!H91</f>
        <v>Enciende o utiliza por primera vez máquinas o equipos para verificar su funcionamiento, constatando la calidad de los productos o resultados obtenidos.</v>
      </c>
    </row>
    <row r="192" spans="31:35" ht="45" x14ac:dyDescent="0.2">
      <c r="AE192" s="148">
        <v>87</v>
      </c>
      <c r="AF192" s="149" t="str">
        <f>COMPETENCIAS!D90</f>
        <v>Comprobación</v>
      </c>
      <c r="AG192" s="150" t="str">
        <f>COMPETENCIAS!E90</f>
        <v>Capacidad para realizar pruebas y ensayos que permitan verificar el correcto funcionamiento de equipos, programas o procedimientos técnicos-administrativos, identificando errores y proponiendo mejoras cuando sea necesario.</v>
      </c>
      <c r="AH192" s="150" t="s">
        <v>30</v>
      </c>
      <c r="AI192" s="151" t="str">
        <f>COMPETENCIAS!H92</f>
        <v>Revisa periódicamente el funcionamiento de equipos o máquinas, asegurando su operatividad básica.</v>
      </c>
    </row>
    <row r="193" spans="31:35" ht="45" x14ac:dyDescent="0.2">
      <c r="AE193" s="148">
        <v>88</v>
      </c>
      <c r="AF193" s="153" t="str">
        <f>COMPETENCIAS!D93</f>
        <v>Comprensión escrita</v>
      </c>
      <c r="AG193" s="150" t="str">
        <f>COMPETENCIAS!E93</f>
        <v>Capacidad para leer, interpretar y comprender información o ideas presentadas por escrito, transformándolas en acciones, informes o propuestas que aporten al cumplimiento de los objetivos institucionales.</v>
      </c>
      <c r="AH193" s="150" t="s">
        <v>34</v>
      </c>
      <c r="AI193" s="151" t="str">
        <f>COMPETENCIAS!H93</f>
        <v>Lee y analiza documentos de alta complejidad, elaborando propuestas de solución o mejora basadas en un nivel avanzado de comprensión.</v>
      </c>
    </row>
    <row r="194" spans="31:35" ht="45" x14ac:dyDescent="0.2">
      <c r="AE194" s="148">
        <v>89</v>
      </c>
      <c r="AF194" s="153" t="str">
        <f>COMPETENCIAS!D93</f>
        <v>Comprensión escrita</v>
      </c>
      <c r="AG194" s="150" t="str">
        <f>COMPETENCIAS!E93</f>
        <v>Capacidad para leer, interpretar y comprender información o ideas presentadas por escrito, transformándolas en acciones, informes o propuestas que aporten al cumplimiento de los objetivos institucionales.</v>
      </c>
      <c r="AH194" s="150" t="s">
        <v>32</v>
      </c>
      <c r="AI194" s="151" t="str">
        <f>COMPETENCIAS!H94</f>
        <v>Interpreta documentos de complejidad media y redacta posteriormente informes claros y coherentes sobre la información revisada.</v>
      </c>
    </row>
    <row r="195" spans="31:35" ht="45" x14ac:dyDescent="0.2">
      <c r="AE195" s="148">
        <v>90</v>
      </c>
      <c r="AF195" s="153" t="str">
        <f>COMPETENCIAS!D93</f>
        <v>Comprensión escrita</v>
      </c>
      <c r="AG195" s="150" t="str">
        <f>COMPETENCIAS!E93</f>
        <v>Capacidad para leer, interpretar y comprender información o ideas presentadas por escrito, transformándolas en acciones, informes o propuestas que aporten al cumplimiento de los objetivos institucionales.</v>
      </c>
      <c r="AH195" s="150" t="s">
        <v>30</v>
      </c>
      <c r="AI195" s="151" t="str">
        <f>COMPETENCIAS!H95</f>
        <v>Lee y comprende información sencilla presentada por escrito, ejecutando las acciones necesarias según lo indicado.</v>
      </c>
    </row>
    <row r="196" spans="31:35" ht="45" x14ac:dyDescent="0.2">
      <c r="AE196" s="148">
        <v>91</v>
      </c>
      <c r="AF196" s="149" t="str">
        <f>COMPETENCIAS!D96</f>
        <v xml:space="preserve">Comunicación y colaboración digital </v>
      </c>
      <c r="AG196" s="150" t="str">
        <f>COMPETENCIAS!E96</f>
        <v>Capacidad para interactuar y compartir información de manera clara y efectiva a través de medios digitales, fomentando la colaboración en redes y equipos de trabajo, tanto internos como externos a la institución.</v>
      </c>
      <c r="AH196" s="150" t="s">
        <v>34</v>
      </c>
      <c r="AI196" s="151" t="str">
        <f>COMPETENCIAS!H96</f>
        <v>Diseña y gestiona redes digitales inteligentes que integran tecnologías y sistemas innovadores, con el propósito de compartir conocimientos y generar valor agregado en los resultados institucionales.</v>
      </c>
    </row>
    <row r="197" spans="31:35" ht="45" x14ac:dyDescent="0.2">
      <c r="AE197" s="148">
        <v>92</v>
      </c>
      <c r="AF197" s="149" t="str">
        <f>COMPETENCIAS!D96</f>
        <v xml:space="preserve">Comunicación y colaboración digital </v>
      </c>
      <c r="AG197" s="150" t="str">
        <f>COMPETENCIAS!E96</f>
        <v>Capacidad para interactuar y compartir información de manera clara y efectiva a través de medios digitales, fomentando la colaboración en redes y equipos de trabajo, tanto internos como externos a la institución.</v>
      </c>
      <c r="AH197" s="150" t="s">
        <v>32</v>
      </c>
      <c r="AI197" s="151" t="str">
        <f>COMPETENCIAS!H97</f>
        <v>Participa activamente en redes digitales de trabajo y, en ocasiones, impulsa su creación para facilitar el intercambio de información y conocimientos alineados a los objetivos de la entidad.</v>
      </c>
    </row>
    <row r="198" spans="31:35" ht="45" x14ac:dyDescent="0.2">
      <c r="AE198" s="148">
        <v>93</v>
      </c>
      <c r="AF198" s="149" t="str">
        <f>COMPETENCIAS!D96</f>
        <v xml:space="preserve">Comunicación y colaboración digital </v>
      </c>
      <c r="AG198" s="150" t="str">
        <f>COMPETENCIAS!E96</f>
        <v>Capacidad para interactuar y compartir información de manera clara y efectiva a través de medios digitales, fomentando la colaboración en redes y equipos de trabajo, tanto internos como externos a la institución.</v>
      </c>
      <c r="AH198" s="150" t="s">
        <v>30</v>
      </c>
      <c r="AI198" s="151" t="str">
        <f>COMPETENCIAS!H98</f>
        <v>Adapta y reelabora contenidos digitales utilizando recursos tecnológicos básicos, con el fin de apoyar la comunicación en entornos digitales.</v>
      </c>
    </row>
    <row r="199" spans="31:35" ht="45" x14ac:dyDescent="0.2">
      <c r="AE199" s="148">
        <v>94</v>
      </c>
      <c r="AF199" s="153" t="str">
        <f>COMPETENCIAS!D99</f>
        <v>Creatividad digital</v>
      </c>
      <c r="AG199" s="150" t="str">
        <f>COMPETENCIAS!E99</f>
        <v>Capacidad para idear, diseñar y producir contenidos en diferentes formatos digitales, utilizando herramientas y plataformas tecnológicas que respondan a las necesidades del puesto, de la institución y de los usuarios.</v>
      </c>
      <c r="AH199" s="150" t="s">
        <v>34</v>
      </c>
      <c r="AI199" s="151" t="str">
        <f>COMPETENCIAS!H99</f>
        <v>Desarrolla y diseña contenidos digitales innovadores, integrando recursos tecnológicos avanzados que aportan valor a los resultados institucionales y fortalecen la comunicación en entornos digitales.</v>
      </c>
    </row>
    <row r="200" spans="31:35" ht="45" x14ac:dyDescent="0.2">
      <c r="AE200" s="148">
        <v>95</v>
      </c>
      <c r="AF200" s="153" t="str">
        <f>COMPETENCIAS!D99</f>
        <v>Creatividad digital</v>
      </c>
      <c r="AG200" s="150" t="str">
        <f>COMPETENCIAS!E99</f>
        <v>Capacidad para idear, diseñar y producir contenidos en diferentes formatos digitales, utilizando herramientas y plataformas tecnológicas que respondan a las necesidades del puesto, de la institución y de los usuarios.</v>
      </c>
      <c r="AH200" s="150" t="s">
        <v>32</v>
      </c>
      <c r="AI200" s="151" t="str">
        <f>COMPETENCIAS!H100</f>
        <v>Crea y adapta contenidos digitales con apoyo de herramientas tecnológicas, participando en redes y entornos colaborativos para compartir información y conocimientos.</v>
      </c>
    </row>
    <row r="201" spans="31:35" ht="45" x14ac:dyDescent="0.2">
      <c r="AE201" s="148">
        <v>96</v>
      </c>
      <c r="AF201" s="153" t="str">
        <f>COMPETENCIAS!D99</f>
        <v>Creatividad digital</v>
      </c>
      <c r="AG201" s="150" t="str">
        <f>COMPETENCIAS!E99</f>
        <v>Capacidad para idear, diseñar y producir contenidos en diferentes formatos digitales, utilizando herramientas y plataformas tecnológicas que respondan a las necesidades del puesto, de la institución y de los usuarios.</v>
      </c>
      <c r="AH201" s="150" t="s">
        <v>30</v>
      </c>
      <c r="AI201" s="151" t="str">
        <f>COMPETENCIAS!H101</f>
        <v>Reelabora o ajusta materiales digitales mediante el uso de recursos básicos, facilitando su difusión y aprovechamiento en actividades rutinarias.</v>
      </c>
    </row>
    <row r="202" spans="31:35" ht="47.25" x14ac:dyDescent="0.2">
      <c r="AE202" s="148">
        <v>97</v>
      </c>
      <c r="AF202" s="149" t="str">
        <f>COMPETENCIAS!D102</f>
        <v>Resolución de problemas digitales / Seguridad digital</v>
      </c>
      <c r="AG202" s="150" t="str">
        <f>COMPETENCIAS!E102</f>
        <v>Capacidad para identificar y resolver problemas técnicos relacionados con el uso de herramientas y entornos digitales, aplicando medidas de seguridad que protejan la información, los datos y la privacidad institucional.</v>
      </c>
      <c r="AH202" s="150" t="s">
        <v>34</v>
      </c>
      <c r="AI202" s="151" t="str">
        <f>COMPETENCIAS!H102</f>
        <v>Detecta y soluciona fallas técnicas en dispositivos y entornos digitales, configurando y personalizando sistemas de forma segura. Se adapta rápidamente a nuevas herramientas, actualizaciones o cambios tecnológicos.</v>
      </c>
    </row>
    <row r="203" spans="31:35" ht="47.25" x14ac:dyDescent="0.2">
      <c r="AE203" s="148">
        <v>98</v>
      </c>
      <c r="AF203" s="149" t="str">
        <f>COMPETENCIAS!D102</f>
        <v>Resolución de problemas digitales / Seguridad digital</v>
      </c>
      <c r="AG203" s="150" t="str">
        <f>COMPETENCIAS!E102</f>
        <v>Capacidad para identificar y resolver problemas técnicos relacionados con el uso de herramientas y entornos digitales, aplicando medidas de seguridad que protejan la información, los datos y la privacidad institucional.</v>
      </c>
      <c r="AH203" s="150" t="s">
        <v>32</v>
      </c>
      <c r="AI203" s="151" t="str">
        <f>COMPETENCIAS!H103</f>
        <v>Utiliza tecnologías de manera innovadora para anticipar y resolver problemas en entornos digitales, aplicando mantenimiento preventivo y actualizando programas, dispositivos y sistemas para evitar fallas.</v>
      </c>
    </row>
    <row r="204" spans="31:35" ht="47.25" x14ac:dyDescent="0.2">
      <c r="AE204" s="148">
        <v>99</v>
      </c>
      <c r="AF204" s="149" t="str">
        <f>COMPETENCIAS!D102</f>
        <v>Resolución de problemas digitales / Seguridad digital</v>
      </c>
      <c r="AG204" s="150" t="str">
        <f>COMPETENCIAS!E102</f>
        <v>Capacidad para identificar y resolver problemas técnicos relacionados con el uso de herramientas y entornos digitales, aplicando medidas de seguridad que protejan la información, los datos y la privacidad institucional.</v>
      </c>
      <c r="AH204" s="150" t="s">
        <v>30</v>
      </c>
      <c r="AI204" s="151" t="str">
        <f>COMPETENCIAS!H104</f>
        <v>Reconoce necesidades de mejora en su competencia digital y apoya a otros usuarios en la resolución de problemas básicos de software o hardware, guiándolos paso a paso de manera accesible.</v>
      </c>
    </row>
    <row r="205" spans="31:35" ht="45" x14ac:dyDescent="0.2">
      <c r="AE205" s="148">
        <v>100</v>
      </c>
      <c r="AF205" s="153" t="str">
        <f>COMPETENCIAS!D105</f>
        <v>Autonomía</v>
      </c>
      <c r="AG205" s="150" t="str">
        <f>COMPETENCIAS!E105</f>
        <v>Capacidad para gestionar el propio trabajo de manera independiente, utilizando adecuadamente los recursos disponibles y las tecnologías de la información, manteniendo relaciones de confianza y asegurando el cumplimiento de los compromisos asignados.</v>
      </c>
      <c r="AH205" s="150" t="s">
        <v>34</v>
      </c>
      <c r="AI205" s="151" t="str">
        <f>COMPETENCIAS!H105</f>
        <v>Administra su labor con un alto grado de autonomía, responsabilidad y motivación, optimizando los recursos y garantizando la seguridad de la información. Genera vínculos de confianza con su jefe inmediato y con sus compañeros en distintos contextos de desempeño.</v>
      </c>
    </row>
    <row r="206" spans="31:35" ht="45" x14ac:dyDescent="0.2">
      <c r="AE206" s="148">
        <v>101</v>
      </c>
      <c r="AF206" s="153" t="str">
        <f>COMPETENCIAS!D105</f>
        <v>Autonomía</v>
      </c>
      <c r="AG206" s="150" t="str">
        <f>COMPETENCIAS!E105</f>
        <v>Capacidad para gestionar el propio trabajo de manera independiente, utilizando adecuadamente los recursos disponibles y las tecnologías de la información, manteniendo relaciones de confianza y asegurando el cumplimiento de los compromisos asignados.</v>
      </c>
      <c r="AH206" s="150" t="s">
        <v>32</v>
      </c>
      <c r="AI206" s="151" t="str">
        <f>COMPETENCIAS!H106</f>
        <v>Organiza su trabajo con motivación y confianza, aplicando sus capacidades de manera autónoma y comunicándose de forma efectiva. Utiliza los recursos necesarios con responsabilidad, cuidando la seguridad de la información.</v>
      </c>
    </row>
    <row r="207" spans="31:35" ht="45" x14ac:dyDescent="0.2">
      <c r="AE207" s="148">
        <v>102</v>
      </c>
      <c r="AF207" s="153" t="str">
        <f>COMPETENCIAS!D105</f>
        <v>Autonomía</v>
      </c>
      <c r="AG207" s="150" t="str">
        <f>COMPETENCIAS!E105</f>
        <v>Capacidad para gestionar el propio trabajo de manera independiente, utilizando adecuadamente los recursos disponibles y las tecnologías de la información, manteniendo relaciones de confianza y asegurando el cumplimiento de los compromisos asignados.</v>
      </c>
      <c r="AH207" s="150" t="s">
        <v>30</v>
      </c>
      <c r="AI207" s="151" t="str">
        <f>COMPETENCIAS!H107</f>
        <v>Realiza sus tareas con motivación y autocontrol, aprovechando los recursos disponibles bajo supervisión a distancia, manteniendo una comunicación clara y comprensible con su jefe inmediato y con su equipo.</v>
      </c>
    </row>
    <row r="208" spans="31:35" ht="45" x14ac:dyDescent="0.2">
      <c r="AE208" s="148">
        <v>103</v>
      </c>
      <c r="AF208" s="149" t="str">
        <f>COMPETENCIAS!D108</f>
        <v>Comunicación efectiva</v>
      </c>
      <c r="AG208" s="150" t="str">
        <f>COMPETENCIAS!E108</f>
        <v>Capacidad para escuchar, comprender y transmitir información de manera clara y precisa, tanto en forma oral, escrita y gestual, construyendo redes de contacto efectivas con funcionarios y ciudadanos para alcanzar los objetivos institucionales.</v>
      </c>
      <c r="AH208" s="150" t="s">
        <v>34</v>
      </c>
      <c r="AI208" s="151" t="str">
        <f>COMPETENCIAS!H108</f>
        <v>Selecciona el momento y la forma más adecuada para exponer situaciones relevantes de la institución, siendo convocado por otros para colaborar en procesos clave. Utiliza herramientas y metodologías que le permiten diseñar estrategias de comunicación efectivas.</v>
      </c>
    </row>
    <row r="209" spans="31:35" ht="45" x14ac:dyDescent="0.2">
      <c r="AE209" s="148">
        <v>104</v>
      </c>
      <c r="AF209" s="149" t="str">
        <f>COMPETENCIAS!D108</f>
        <v>Comunicación efectiva</v>
      </c>
      <c r="AG209" s="150" t="str">
        <f>COMPETENCIAS!E108</f>
        <v>Capacidad para escuchar, comprender y transmitir información de manera clara y precisa, tanto en forma oral, escrita y gestual, construyendo redes de contacto efectivas con funcionarios y ciudadanos para alcanzar los objetivos institucionales.</v>
      </c>
      <c r="AH209" s="150" t="s">
        <v>32</v>
      </c>
      <c r="AI209" s="151" t="str">
        <f>COMPETENCIAS!H109</f>
        <v>Expresa sus ideas de manera clara, fluida y adaptada al interlocutor y al contexto, logrando que el mensaje sea comprendido e impacte en su audiencia. Escucha activamente a los demás, esforzándose por comprender el significado de la información recibida.</v>
      </c>
    </row>
    <row r="210" spans="31:35" ht="45" x14ac:dyDescent="0.2">
      <c r="AE210" s="148">
        <v>105</v>
      </c>
      <c r="AF210" s="149" t="str">
        <f>COMPETENCIAS!D108</f>
        <v>Comunicación efectiva</v>
      </c>
      <c r="AG210" s="150" t="str">
        <f>COMPETENCIAS!E108</f>
        <v>Capacidad para escuchar, comprender y transmitir información de manera clara y precisa, tanto en forma oral, escrita y gestual, construyendo redes de contacto efectivas con funcionarios y ciudadanos para alcanzar los objetivos institucionales.</v>
      </c>
      <c r="AH210" s="150" t="s">
        <v>30</v>
      </c>
      <c r="AI210" s="151" t="str">
        <f>COMPETENCIAS!H110</f>
        <v>Demuestra un manejo adecuado del lenguaje y de las técnicas básicas de comunicación oral y escrita, defendiendo su punto de vista con fundamentos sólidos incluso frente a opiniones diferentes.</v>
      </c>
    </row>
    <row r="211" spans="31:35" ht="45" x14ac:dyDescent="0.2">
      <c r="AE211" s="148">
        <v>106</v>
      </c>
      <c r="AF211" s="153" t="str">
        <f>COMPETENCIAS!D111</f>
        <v>Innovación</v>
      </c>
      <c r="AG211" s="150" t="str">
        <f>COMPETENCIAS!E111</f>
        <v>Capacidad para generar soluciones nuevas y diferentes que permitan responder de manera efectiva a los desafíos del puesto, de la institución y de los usuarios, impulsando la mejora continua y la creación de valor.</v>
      </c>
      <c r="AH211" s="150" t="s">
        <v>34</v>
      </c>
      <c r="AI211" s="151" t="str">
        <f>COMPETENCIAS!H111</f>
        <v>Propone soluciones originales y creativas, ajustadas a las necesidades de la institución, que aportan mejoras significativas y sostenibles.</v>
      </c>
    </row>
    <row r="212" spans="31:35" ht="45" x14ac:dyDescent="0.2">
      <c r="AE212" s="148">
        <v>107</v>
      </c>
      <c r="AF212" s="153" t="str">
        <f>COMPETENCIAS!D111</f>
        <v>Innovación</v>
      </c>
      <c r="AG212" s="150" t="str">
        <f>COMPETENCIAS!E111</f>
        <v>Capacidad para generar soluciones nuevas y diferentes que permitan responder de manera efectiva a los desafíos del puesto, de la institución y de los usuarios, impulsando la mejora continua y la creación de valor.</v>
      </c>
      <c r="AH212" s="150" t="s">
        <v>32</v>
      </c>
      <c r="AI212" s="151" t="str">
        <f>COMPETENCIAS!H112</f>
        <v>Presenta y aplica soluciones pertinentes alineadas a los objetivos institucionales, contribuyendo al fortalecimiento de su área de trabajo.</v>
      </c>
    </row>
    <row r="213" spans="31:35" ht="45" x14ac:dyDescent="0.2">
      <c r="AE213" s="148">
        <v>108</v>
      </c>
      <c r="AF213" s="153" t="str">
        <f>COMPETENCIAS!D111</f>
        <v>Innovación</v>
      </c>
      <c r="AG213" s="150" t="str">
        <f>COMPETENCIAS!E111</f>
        <v>Capacidad para generar soluciones nuevas y diferentes que permitan responder de manera efectiva a los desafíos del puesto, de la institución y de los usuarios, impulsando la mejora continua y la creación de valor.</v>
      </c>
      <c r="AH213" s="150" t="s">
        <v>30</v>
      </c>
      <c r="AI213" s="151" t="str">
        <f>COMPETENCIAS!H113</f>
        <v>Sugiere o implementa soluciones prácticas basadas en experiencias previas, aplicándolas a situaciones similares para resolver problemas cotidianos.</v>
      </c>
    </row>
    <row r="214" spans="31:35" ht="45" x14ac:dyDescent="0.2">
      <c r="AE214" s="148">
        <v>109</v>
      </c>
      <c r="AF214" s="149" t="str">
        <f>COMPETENCIAS!D114</f>
        <v>Temple</v>
      </c>
      <c r="AG214" s="150" t="str">
        <f>COMPETENCIAS!E114</f>
        <v>Capacidad para mantener la serenidad, aprender de los errores y enfrentar las dificultades con perseverancia, justificando y explicando los problemas surgidos y generando acciones que permitan alcanzar los objetivos.</v>
      </c>
      <c r="AH214" s="150" t="s">
        <v>34</v>
      </c>
      <c r="AI214" s="151" t="str">
        <f>COMPETENCIAS!H114</f>
        <v>Reconoce los errores propios o de su equipo, explica con claridad las causas y plantea acciones correctivas. Se mantiene firme y perseverante hasta lograr los resultados esperados.</v>
      </c>
    </row>
    <row r="215" spans="31:35" ht="45" x14ac:dyDescent="0.2">
      <c r="AE215" s="148">
        <v>110</v>
      </c>
      <c r="AF215" s="149" t="str">
        <f>COMPETENCIAS!D114</f>
        <v>Temple</v>
      </c>
      <c r="AG215" s="150" t="str">
        <f>COMPETENCIAS!E114</f>
        <v>Capacidad para mantener la serenidad, aprender de los errores y enfrentar las dificultades con perseverancia, justificando y explicando los problemas surgidos y generando acciones que permitan alcanzar los objetivos.</v>
      </c>
      <c r="AH215" s="150" t="s">
        <v>32</v>
      </c>
      <c r="AI215" s="151" t="str">
        <f>COMPETENCIAS!H115</f>
        <v>Aprende de sus equivocaciones, reflexiona sobre su desempeño y ajusta sus acciones para mejorar en el futuro.</v>
      </c>
    </row>
    <row r="216" spans="31:35" ht="45" x14ac:dyDescent="0.2">
      <c r="AE216" s="148">
        <v>111</v>
      </c>
      <c r="AF216" s="149" t="str">
        <f>COMPETENCIAS!D114</f>
        <v>Temple</v>
      </c>
      <c r="AG216" s="150" t="str">
        <f>COMPETENCIAS!E114</f>
        <v>Capacidad para mantener la serenidad, aprender de los errores y enfrentar las dificultades con perseverancia, justificando y explicando los problemas surgidos y generando acciones que permitan alcanzar los objetivos.</v>
      </c>
      <c r="AH216" s="150" t="s">
        <v>30</v>
      </c>
      <c r="AI216" s="151" t="str">
        <f>COMPETENCIAS!H116</f>
        <v>Identifica y expone posibles causas de errores o inconvenientes, detallando los factores que pudieron originarlos.</v>
      </c>
    </row>
    <row r="217" spans="31:35" ht="45" x14ac:dyDescent="0.2">
      <c r="AE217" s="148">
        <v>112</v>
      </c>
      <c r="AF217" s="153" t="str">
        <f>COMPETENCIAS!D117</f>
        <v>Pensamiento analítico</v>
      </c>
      <c r="AG217" s="150" t="str">
        <f>COMPETENCIAS!E117</f>
        <v>Capacidad para descomponer información compleja, identificar patrones, relaciones, causas y efectos, con el fin de comprender situaciones, anticipar problemas y tomar decisiones fundamentadas.</v>
      </c>
      <c r="AH217" s="150" t="s">
        <v>34</v>
      </c>
      <c r="AI217" s="151" t="str">
        <f>COMPETENCIAS!H117</f>
        <v>Realiza análisis altamente complejos, organizando y secuenciando problemas o situaciones, identificando causas profundas y anticipando consecuencias. Previene obstáculos y planifica los pasos a seguir con precisión.</v>
      </c>
    </row>
    <row r="218" spans="31:35" ht="45" x14ac:dyDescent="0.2">
      <c r="AE218" s="148">
        <v>113</v>
      </c>
      <c r="AF218" s="153" t="str">
        <f>COMPETENCIAS!D117</f>
        <v>Pensamiento analítico</v>
      </c>
      <c r="AG218" s="150" t="str">
        <f>COMPETENCIAS!E117</f>
        <v>Capacidad para descomponer información compleja, identificar patrones, relaciones, causas y efectos, con el fin de comprender situaciones, anticipar problemas y tomar decisiones fundamentadas.</v>
      </c>
      <c r="AH218" s="150" t="s">
        <v>32</v>
      </c>
      <c r="AI218" s="151" t="str">
        <f>COMPETENCIAS!H118</f>
        <v>Establece relaciones causales sencillas para descomponer los problemas en partes, identificando ventajas y desventajas de las distintas alternativas de decisión.</v>
      </c>
    </row>
    <row r="219" spans="31:35" ht="45" x14ac:dyDescent="0.2">
      <c r="AE219" s="148">
        <v>114</v>
      </c>
      <c r="AF219" s="153" t="str">
        <f>COMPETENCIAS!D117</f>
        <v>Pensamiento analítico</v>
      </c>
      <c r="AG219" s="150" t="str">
        <f>COMPETENCIAS!E117</f>
        <v>Capacidad para descomponer información compleja, identificar patrones, relaciones, causas y efectos, con el fin de comprender situaciones, anticipar problemas y tomar decisiones fundamentadas.</v>
      </c>
      <c r="AH219" s="150" t="s">
        <v>30</v>
      </c>
      <c r="AI219" s="151" t="str">
        <f>COMPETENCIAS!H119</f>
        <v>Enumera y organiza asuntos o actividades, estableciendo un orden de prioridad que le permite atenderlos de manera estructurada.</v>
      </c>
    </row>
    <row r="220" spans="31:35" ht="60" x14ac:dyDescent="0.2">
      <c r="AE220" s="148">
        <v>115</v>
      </c>
      <c r="AF220" s="149" t="str">
        <f>COMPETENCIAS!D120</f>
        <v>Capacidad resolutiva</v>
      </c>
      <c r="AG220" s="150" t="str">
        <f>COMPETENCIAS!E120</f>
        <v>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v>
      </c>
      <c r="AH220" s="150" t="s">
        <v>34</v>
      </c>
      <c r="AI220" s="151" t="str">
        <f>COMPETENCIAS!H120</f>
        <v>Confirma o ajusta propuestas de solución y las difunde para su aplicación inmediata. Aborda con seguridad situaciones complejas, resolviendo de manera efectiva necesidades tanto de usuarios internos como externos.</v>
      </c>
    </row>
    <row r="221" spans="31:35" ht="60" x14ac:dyDescent="0.2">
      <c r="AE221" s="148">
        <v>116</v>
      </c>
      <c r="AF221" s="149" t="str">
        <f>COMPETENCIAS!D120</f>
        <v>Capacidad resolutiva</v>
      </c>
      <c r="AG221" s="150" t="str">
        <f>COMPETENCIAS!E120</f>
        <v>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v>
      </c>
      <c r="AH221" s="150" t="s">
        <v>32</v>
      </c>
      <c r="AI221" s="151" t="str">
        <f>COMPETENCIAS!H121</f>
        <v>Diseña planes de acción para anticipar y enfrentar contingencias. Gestiona situaciones urgentes o importantes y propone cambios a corto, mediano y largo plazo que fortalecen la efectividad institucional.</v>
      </c>
    </row>
    <row r="222" spans="31:35" ht="60" x14ac:dyDescent="0.2">
      <c r="AE222" s="148">
        <v>117</v>
      </c>
      <c r="AF222" s="149" t="str">
        <f>COMPETENCIAS!D120</f>
        <v>Capacidad resolutiva</v>
      </c>
      <c r="AG222" s="150" t="str">
        <f>COMPETENCIAS!E120</f>
        <v>Capacidad para actuar con compromiso, criterio y sentido de urgencia, movilizando recursos propios o de otros para resolver problemas de manera oportuna y efectiva. Implica anticiparse a contingencias, evaluar riesgos y generar respuestas específicas que aseguren la continuidad y calidad de la gestión institucional.</v>
      </c>
      <c r="AH222" s="150" t="s">
        <v>30</v>
      </c>
      <c r="AI222" s="151" t="str">
        <f>COMPETENCIAS!H122</f>
        <v>Identifica y prioriza los casos que requieren atención inmediata, canalizándolos de forma oportuna. Resuelve situaciones habituales de su ámbito aplicando soluciones prácticas y concretas.</v>
      </c>
    </row>
    <row r="223" spans="31:35" ht="60" x14ac:dyDescent="0.2">
      <c r="AE223" s="148">
        <v>118</v>
      </c>
      <c r="AF223" s="153" t="str">
        <f>COMPETENCIAS!D123</f>
        <v>Gestión de equipos</v>
      </c>
      <c r="AG223" s="150" t="str">
        <f>COMPETENCIAS!E123</f>
        <v>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v>
      </c>
      <c r="AH223" s="150" t="s">
        <v>34</v>
      </c>
      <c r="AI223" s="151" t="str">
        <f>COMPETENCIAS!H123</f>
        <v>Inspira al equipo para alcanzar resultados sobresalientes frente a objetivos desafiantes. Promueve la innovación en la forma de trabajar, fomenta la reflexión sobre los retos y construye expectativas compartidas respecto al desempeño.</v>
      </c>
    </row>
    <row r="224" spans="31:35" ht="60" x14ac:dyDescent="0.2">
      <c r="AE224" s="148">
        <v>119</v>
      </c>
      <c r="AF224" s="153" t="str">
        <f>COMPETENCIAS!D123</f>
        <v>Gestión de equipos</v>
      </c>
      <c r="AG224" s="150" t="str">
        <f>COMPETENCIAS!E123</f>
        <v>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v>
      </c>
      <c r="AH224" s="150" t="s">
        <v>32</v>
      </c>
      <c r="AI224" s="151" t="str">
        <f>COMPETENCIAS!H124</f>
        <v>Motiva al equipo para cumplir con los objetivos establecidos, promoviendo la corresponsabilidad. Delega funciones de acuerdo con las capacidades de cada integrante y facilita la organización eficiente del trabajo.</v>
      </c>
    </row>
    <row r="225" spans="31:35" ht="60" x14ac:dyDescent="0.2">
      <c r="AE225" s="148">
        <v>120</v>
      </c>
      <c r="AF225" s="153" t="str">
        <f>COMPETENCIAS!D123</f>
        <v>Gestión de equipos</v>
      </c>
      <c r="AG225" s="150" t="str">
        <f>COMPETENCIAS!E123</f>
        <v>Capacidad para liderar, coordinar y potenciar el trabajo colectivo, estableciendo objetivos claros que motiven a las personas a alcanzar resultados de excelencia. Implica delegar de manera adecuada, reconocer las capacidades individuales, generar confianza y compromiso, y fomentar un clima de colaboración.</v>
      </c>
      <c r="AH225" s="150" t="s">
        <v>30</v>
      </c>
      <c r="AI225" s="151" t="str">
        <f>COMPETENCIAS!H125</f>
        <v>Asegura el cumplimiento de resultados básicos mediante la supervisión directa de tareas. Se mantiene abierto al diálogo y receptivo a las propuestas de los integrantes del equipo en la ejecución de actividades cotidianas.</v>
      </c>
    </row>
    <row r="226" spans="31:35" ht="45" x14ac:dyDescent="0.2">
      <c r="AE226" s="148">
        <v>121</v>
      </c>
      <c r="AF226" s="149" t="str">
        <f>COMPETENCIAS!D126</f>
        <v>Visión estratégica</v>
      </c>
      <c r="AG226" s="150" t="str">
        <f>COMPETENCIAS!E126</f>
        <v>Capacidad para anticipar y comprender los cambios del entorno institucional, social, político y económico, identificando riesgos y oportunidades que permitan orientar la acción de la entidad hacia el logro de su misión y objetivos en beneficio de la ciudadanía.</v>
      </c>
      <c r="AH226" s="150" t="s">
        <v>34</v>
      </c>
      <c r="AI226" s="151" t="str">
        <f>COMPETENCIAS!H126</f>
        <v>Detecta oportunidades de alto valor, incluso aquellas que no son evidentes para otros, y establece alianzas estratégicas dentro y fuera de la institución para impulsar proyectos de gran impacto.</v>
      </c>
    </row>
    <row r="227" spans="31:35" ht="45" x14ac:dyDescent="0.2">
      <c r="AE227" s="148">
        <v>122</v>
      </c>
      <c r="AF227" s="149" t="str">
        <f>COMPETENCIAS!D126</f>
        <v>Visión estratégica</v>
      </c>
      <c r="AG227" s="150" t="str">
        <f>COMPETENCIAS!E126</f>
        <v>Capacidad para anticipar y comprender los cambios del entorno institucional, social, político y económico, identificando riesgos y oportunidades que permitan orientar la acción de la entidad hacia el logro de su misión y objetivos en beneficio de la ciudadanía.</v>
      </c>
      <c r="AH227" s="150" t="s">
        <v>32</v>
      </c>
      <c r="AI227" s="151" t="str">
        <f>COMPETENCIAS!H127</f>
        <v>Se mantiene informado sobre los cambios del entorno y anticipa sus efectos, proponiendo acciones y oportunidades de mejora que fortalezcan la gestión institucional.</v>
      </c>
    </row>
    <row r="228" spans="31:35" ht="45" x14ac:dyDescent="0.2">
      <c r="AE228" s="148">
        <v>123</v>
      </c>
      <c r="AF228" s="149" t="str">
        <f>COMPETENCIAS!D126</f>
        <v>Visión estratégica</v>
      </c>
      <c r="AG228" s="150" t="str">
        <f>COMPETENCIAS!E126</f>
        <v>Capacidad para anticipar y comprender los cambios del entorno institucional, social, político y económico, identificando riesgos y oportunidades que permitan orientar la acción de la entidad hacia el logro de su misión y objetivos en beneficio de la ciudadanía.</v>
      </c>
      <c r="AH228" s="150" t="s">
        <v>30</v>
      </c>
      <c r="AI228" s="151" t="str">
        <f>COMPETENCIAS!H128</f>
        <v>Reconoce cómo los cambios del entorno afectan sus tareas habituales, aunque no busca de manera proactiva información adicional para prever impactos futuros.</v>
      </c>
    </row>
    <row r="229" spans="31:35" ht="45" x14ac:dyDescent="0.2">
      <c r="AE229" s="148">
        <v>124</v>
      </c>
      <c r="AF229" s="153" t="str">
        <f>COMPETENCIAS!D129</f>
        <v>Innovación del conocimiento</v>
      </c>
      <c r="AG229" s="150" t="str">
        <f>COMPETENCIAS!E129</f>
        <v>Capacidad para generar nuevo conocimiento a través de la creatividad, la experimentación, la improvisación y el contacto directo, aportando soluciones, productos o ideas que fortalezcan a la institución y a los equipos de trabajo.</v>
      </c>
      <c r="AH229" s="150" t="s">
        <v>34</v>
      </c>
      <c r="AI229" s="151" t="str">
        <f>COMPETENCIAS!H129</f>
        <v>Propone soluciones, productos o ideas novedosas y originales, combina de forma innovadora conocimientos existentes y crea nuevo conocimiento que no había sido desarrollado previamente en la institución.</v>
      </c>
    </row>
    <row r="230" spans="31:35" ht="45" x14ac:dyDescent="0.2">
      <c r="AE230" s="148">
        <v>125</v>
      </c>
      <c r="AF230" s="153" t="str">
        <f>COMPETENCIAS!D129</f>
        <v>Innovación del conocimiento</v>
      </c>
      <c r="AG230" s="150" t="str">
        <f>COMPETENCIAS!E129</f>
        <v>Capacidad para generar nuevo conocimiento a través de la creatividad, la experimentación, la improvisación y el contacto directo, aportando soluciones, productos o ideas que fortalezcan a la institución y a los equipos de trabajo.</v>
      </c>
      <c r="AH230" s="150" t="s">
        <v>32</v>
      </c>
      <c r="AI230" s="151" t="str">
        <f>COMPETENCIAS!H130</f>
        <v>Aporta soluciones y productos aplicando conocimientos distintos o poco explorados, ofreciendo alternativas que antes no estaban disponibles en la entidad.</v>
      </c>
    </row>
    <row r="231" spans="31:35" ht="45" x14ac:dyDescent="0.2">
      <c r="AE231" s="148">
        <v>126</v>
      </c>
      <c r="AF231" s="153" t="str">
        <f>COMPETENCIAS!D129</f>
        <v>Innovación del conocimiento</v>
      </c>
      <c r="AG231" s="150" t="str">
        <f>COMPETENCIAS!E129</f>
        <v>Capacidad para generar nuevo conocimiento a través de la creatividad, la experimentación, la improvisación y el contacto directo, aportando soluciones, productos o ideas que fortalezcan a la institución y a los equipos de trabajo.</v>
      </c>
      <c r="AH231" s="150" t="s">
        <v>30</v>
      </c>
      <c r="AI231" s="151" t="str">
        <f>COMPETENCIAS!H131</f>
        <v>Sugiere o aplica soluciones basadas en experiencias previas o en el conocimiento de otros, resolviendo problemas mediante enfoques ya probados.</v>
      </c>
    </row>
    <row r="232" spans="31:35" ht="45" x14ac:dyDescent="0.2">
      <c r="AE232" s="148">
        <v>127</v>
      </c>
      <c r="AF232" s="149" t="str">
        <f>COMPETENCIAS!D132</f>
        <v>Planificación</v>
      </c>
      <c r="AG232" s="150" t="str">
        <f>COMPETENCIAS!E132</f>
        <v>Capacidad para establecer metas y prioridades, anticipar posibles obstáculos y organizar los recursos disponibles, asegurando que las actividades se desarrollen dentro de los plazos previstos y con mecanismos de seguimiento adecuados.</v>
      </c>
      <c r="AH232" s="150" t="s">
        <v>34</v>
      </c>
      <c r="AI232" s="151" t="str">
        <f>COMPETENCIAS!H132</f>
        <v>Define una visión clara de los recursos disponibles y los coordina eficazmente para alcanzar los distintos objetivos, realizando un seguimiento continuo de las actividades.</v>
      </c>
    </row>
    <row r="233" spans="31:35" ht="45" x14ac:dyDescent="0.2">
      <c r="AE233" s="148">
        <v>128</v>
      </c>
      <c r="AF233" s="149" t="str">
        <f>COMPETENCIAS!D132</f>
        <v>Planificación</v>
      </c>
      <c r="AG233" s="150" t="str">
        <f>COMPETENCIAS!E132</f>
        <v>Capacidad para establecer metas y prioridades, anticipar posibles obstáculos y organizar los recursos disponibles, asegurando que las actividades se desarrollen dentro de los plazos previstos y con mecanismos de seguimiento adecuados.</v>
      </c>
      <c r="AH233" s="150" t="s">
        <v>32</v>
      </c>
      <c r="AI233" s="151" t="str">
        <f>COMPETENCIAS!H133</f>
        <v>Elabora planes detallados que contemplan posibles dificultades, coordina de manera eficiente recursos y personas, y lleva a cabo un seguimiento periódico.</v>
      </c>
    </row>
    <row r="234" spans="31:35" ht="45" x14ac:dyDescent="0.2">
      <c r="AE234" s="148">
        <v>129</v>
      </c>
      <c r="AF234" s="149" t="str">
        <f>COMPETENCIAS!D132</f>
        <v>Planificación</v>
      </c>
      <c r="AG234" s="150" t="str">
        <f>COMPETENCIAS!E132</f>
        <v>Capacidad para establecer metas y prioridades, anticipar posibles obstáculos y organizar los recursos disponibles, asegurando que las actividades se desarrollen dentro de los plazos previstos y con mecanismos de seguimiento adecuados.</v>
      </c>
      <c r="AH234" s="150" t="s">
        <v>30</v>
      </c>
      <c r="AI234" s="151" t="str">
        <f>COMPETENCIAS!H134</f>
        <v>Organiza una secuencia básica de tareas y se asegura de cumplirlas en los plazos establecidos, realizando un control puntual de los avances.</v>
      </c>
    </row>
    <row r="235" spans="31:35" ht="45" x14ac:dyDescent="0.2">
      <c r="AE235" s="148">
        <v>130</v>
      </c>
      <c r="AF235" s="153" t="str">
        <f>COMPETENCIAS!D135</f>
        <v>Desarrollo del talento humano</v>
      </c>
      <c r="AG235" s="150" t="str">
        <f>COMPETENCIAS!E135</f>
        <v>Capacidad para promover el crecimiento integral propio y de los colaboradores, fomentando el aprendizaje continuo, la aplicación de nuevos conocimientos y el fortalecimiento de competencias que contribuyan al logro de los objetivos institucionales.</v>
      </c>
      <c r="AH235" s="150" t="s">
        <v>34</v>
      </c>
      <c r="AI235" s="151" t="str">
        <f>COMPETENCIAS!H135</f>
        <v>Reconoce el valor estratégico del talento humano en la institución, inspira a los colaboradores a desarrollarse de manera integral y los motiva a alcanzar su máximo potencial.</v>
      </c>
    </row>
    <row r="236" spans="31:35" ht="45" x14ac:dyDescent="0.2">
      <c r="AE236" s="148">
        <v>131</v>
      </c>
      <c r="AF236" s="153" t="str">
        <f>COMPETENCIAS!D135</f>
        <v>Desarrollo del talento humano</v>
      </c>
      <c r="AG236" s="150" t="str">
        <f>COMPETENCIAS!E135</f>
        <v>Capacidad para promover el crecimiento integral propio y de los colaboradores, fomentando el aprendizaje continuo, la aplicación de nuevos conocimientos y el fortalecimiento de competencias que contribuyan al logro de los objetivos institucionales.</v>
      </c>
      <c r="AH236" s="150" t="s">
        <v>32</v>
      </c>
      <c r="AI236" s="151" t="str">
        <f>COMPETENCIAS!H136</f>
        <v>Muestra compromiso con su desarrollo profesional y el de sus colaboradores, integrándolos en actividades de formación y aprendizaje impulsadas por la institución.</v>
      </c>
    </row>
    <row r="237" spans="31:35" ht="45" x14ac:dyDescent="0.2">
      <c r="AE237" s="148">
        <v>132</v>
      </c>
      <c r="AF237" s="153" t="str">
        <f>COMPETENCIAS!D135</f>
        <v>Desarrollo del talento humano</v>
      </c>
      <c r="AG237" s="150" t="str">
        <f>COMPETENCIAS!E135</f>
        <v>Capacidad para promover el crecimiento integral propio y de los colaboradores, fomentando el aprendizaje continuo, la aplicación de nuevos conocimientos y el fortalecimiento de competencias que contribuyan al logro de los objetivos institucionales.</v>
      </c>
      <c r="AH237" s="150" t="s">
        <v>30</v>
      </c>
      <c r="AI237" s="151" t="str">
        <f>COMPETENCIAS!H137</f>
        <v>Explica a sus compañeros la importancia del desarrollo personal y profesional, identificando acciones concretas para mejorar su desempeño.</v>
      </c>
    </row>
    <row r="238" spans="31:35" ht="31.5" x14ac:dyDescent="0.2">
      <c r="AE238" s="148">
        <v>133</v>
      </c>
      <c r="AF238" s="149" t="str">
        <f>COMPETENCIAS!D138</f>
        <v>Orientación a los resultados</v>
      </c>
      <c r="AG238" s="150" t="str">
        <f>COMPETENCIAS!E138</f>
        <v>Capacidad para dirigir el trabajo hacia el cumplimiento de los objetivos planteados, priorizando la calidad, la eficiencia y el aporte al logro de las metas institucionales.</v>
      </c>
      <c r="AH238" s="150" t="s">
        <v>34</v>
      </c>
      <c r="AI238" s="151" t="str">
        <f>COMPETENCIAS!H138</f>
        <v>Identifica y aplica estrategias que le permiten superar sus metas, alineándolas a los resultados globales de la institución. Reconoce oportunidades más allá de su rol inmediato, involucra a otras áreas y asegura entregables de alta calidad dentro de los plazos establecidos.</v>
      </c>
    </row>
    <row r="239" spans="31:35" ht="31.5" x14ac:dyDescent="0.2">
      <c r="AE239" s="148">
        <v>134</v>
      </c>
      <c r="AF239" s="149" t="str">
        <f>COMPETENCIAS!D138</f>
        <v>Orientación a los resultados</v>
      </c>
      <c r="AG239" s="150" t="str">
        <f>COMPETENCIAS!E138</f>
        <v>Capacidad para dirigir el trabajo hacia el cumplimiento de los objetivos planteados, priorizando la calidad, la eficiencia y el aporte al logro de las metas institucionales.</v>
      </c>
      <c r="AH239" s="150" t="s">
        <v>32</v>
      </c>
      <c r="AI239" s="151" t="str">
        <f>COMPETENCIAS!H139</f>
        <v>Define objetivos considerando los beneficios institucionales y motiva a su equipo a alcanzarlos, asumiendo retos y promoviendo la optimización de los recursos disponibles.</v>
      </c>
    </row>
    <row r="240" spans="31:35" ht="31.5" x14ac:dyDescent="0.2">
      <c r="AE240" s="148">
        <v>135</v>
      </c>
      <c r="AF240" s="149" t="str">
        <f>COMPETENCIAS!D138</f>
        <v>Orientación a los resultados</v>
      </c>
      <c r="AG240" s="150" t="str">
        <f>COMPETENCIAS!E138</f>
        <v>Capacidad para dirigir el trabajo hacia el cumplimiento de los objetivos planteados, priorizando la calidad, la eficiencia y el aporte al logro de las metas institucionales.</v>
      </c>
      <c r="AH240" s="150" t="s">
        <v>30</v>
      </c>
      <c r="AI240" s="151" t="str">
        <f>COMPETENCIAS!H140</f>
        <v>Planifica y prioriza su trabajo en coherencia con los objetivos de su área y de la institución, buscando mejorar su desempeño mediante ajustes prácticos en sus actividades.</v>
      </c>
    </row>
    <row r="241" spans="31:35" ht="30" customHeight="1" x14ac:dyDescent="0.2">
      <c r="AE241" s="148">
        <v>136</v>
      </c>
      <c r="AF241" s="153">
        <f>COMPETENCIAS!D141</f>
        <v>0</v>
      </c>
      <c r="AG241" s="150">
        <f>COMPETENCIAS!E141</f>
        <v>0</v>
      </c>
      <c r="AH241" s="150" t="s">
        <v>34</v>
      </c>
      <c r="AI241" s="151">
        <f>COMPETENCIAS!H141</f>
        <v>0</v>
      </c>
    </row>
    <row r="242" spans="31:35" ht="30" customHeight="1" x14ac:dyDescent="0.2">
      <c r="AE242" s="148">
        <v>137</v>
      </c>
      <c r="AF242" s="153">
        <f>COMPETENCIAS!D141</f>
        <v>0</v>
      </c>
      <c r="AG242" s="150">
        <f>COMPETENCIAS!E141</f>
        <v>0</v>
      </c>
      <c r="AH242" s="150" t="s">
        <v>32</v>
      </c>
      <c r="AI242" s="151">
        <f>COMPETENCIAS!H142</f>
        <v>0</v>
      </c>
    </row>
    <row r="243" spans="31:35" ht="30" customHeight="1" x14ac:dyDescent="0.2">
      <c r="AE243" s="148">
        <v>138</v>
      </c>
      <c r="AF243" s="153">
        <f>COMPETENCIAS!D141</f>
        <v>0</v>
      </c>
      <c r="AG243" s="150">
        <f>COMPETENCIAS!E141</f>
        <v>0</v>
      </c>
      <c r="AH243" s="150" t="s">
        <v>30</v>
      </c>
      <c r="AI243" s="151">
        <f>COMPETENCIAS!H143</f>
        <v>0</v>
      </c>
    </row>
    <row r="244" spans="31:35" ht="30" customHeight="1" x14ac:dyDescent="0.2">
      <c r="AE244" s="148">
        <v>139</v>
      </c>
      <c r="AF244" s="149">
        <f>COMPETENCIAS!D144</f>
        <v>0</v>
      </c>
      <c r="AG244" s="150">
        <f>COMPETENCIAS!E144</f>
        <v>0</v>
      </c>
      <c r="AH244" s="150" t="s">
        <v>34</v>
      </c>
      <c r="AI244" s="151">
        <f>COMPETENCIAS!H144</f>
        <v>0</v>
      </c>
    </row>
    <row r="245" spans="31:35" ht="30" customHeight="1" x14ac:dyDescent="0.2">
      <c r="AE245" s="148">
        <v>140</v>
      </c>
      <c r="AF245" s="149">
        <f>COMPETENCIAS!D144</f>
        <v>0</v>
      </c>
      <c r="AG245" s="150">
        <f>COMPETENCIAS!E144</f>
        <v>0</v>
      </c>
      <c r="AH245" s="150" t="s">
        <v>32</v>
      </c>
      <c r="AI245" s="151">
        <f>COMPETENCIAS!H145</f>
        <v>0</v>
      </c>
    </row>
    <row r="246" spans="31:35" ht="30" customHeight="1" x14ac:dyDescent="0.2">
      <c r="AE246" s="148">
        <v>141</v>
      </c>
      <c r="AF246" s="149">
        <f>COMPETENCIAS!D144</f>
        <v>0</v>
      </c>
      <c r="AG246" s="150">
        <f>COMPETENCIAS!E144</f>
        <v>0</v>
      </c>
      <c r="AH246" s="150" t="s">
        <v>30</v>
      </c>
      <c r="AI246" s="151">
        <f>COMPETENCIAS!H146</f>
        <v>0</v>
      </c>
    </row>
    <row r="247" spans="31:35" ht="30" customHeight="1" x14ac:dyDescent="0.2">
      <c r="AE247" s="148">
        <v>142</v>
      </c>
      <c r="AF247" s="153">
        <f>COMPETENCIAS!D147</f>
        <v>0</v>
      </c>
      <c r="AG247" s="150">
        <f>COMPETENCIAS!E147</f>
        <v>0</v>
      </c>
      <c r="AH247" s="150" t="s">
        <v>34</v>
      </c>
      <c r="AI247" s="151">
        <f>COMPETENCIAS!H147</f>
        <v>0</v>
      </c>
    </row>
    <row r="248" spans="31:35" ht="30" customHeight="1" x14ac:dyDescent="0.2">
      <c r="AE248" s="148">
        <v>143</v>
      </c>
      <c r="AF248" s="153">
        <f>COMPETENCIAS!D147</f>
        <v>0</v>
      </c>
      <c r="AG248" s="150">
        <f>COMPETENCIAS!E147</f>
        <v>0</v>
      </c>
      <c r="AH248" s="150" t="s">
        <v>32</v>
      </c>
      <c r="AI248" s="151">
        <f>COMPETENCIAS!H148</f>
        <v>0</v>
      </c>
    </row>
    <row r="249" spans="31:35" ht="30" customHeight="1" x14ac:dyDescent="0.2">
      <c r="AE249" s="148">
        <v>144</v>
      </c>
      <c r="AF249" s="153">
        <f>COMPETENCIAS!D147</f>
        <v>0</v>
      </c>
      <c r="AG249" s="150">
        <f>COMPETENCIAS!E147</f>
        <v>0</v>
      </c>
      <c r="AH249" s="150" t="s">
        <v>30</v>
      </c>
      <c r="AI249" s="151">
        <f>COMPETENCIAS!H149</f>
        <v>0</v>
      </c>
    </row>
    <row r="250" spans="31:35" ht="30" customHeight="1" x14ac:dyDescent="0.2">
      <c r="AE250" s="148">
        <v>145</v>
      </c>
      <c r="AF250" s="149">
        <f>COMPETENCIAS!D150</f>
        <v>0</v>
      </c>
      <c r="AG250" s="150">
        <f>COMPETENCIAS!E150</f>
        <v>0</v>
      </c>
      <c r="AH250" s="150" t="s">
        <v>34</v>
      </c>
      <c r="AI250" s="151">
        <f>COMPETENCIAS!H150</f>
        <v>0</v>
      </c>
    </row>
    <row r="251" spans="31:35" ht="30" customHeight="1" x14ac:dyDescent="0.2">
      <c r="AE251" s="148">
        <v>146</v>
      </c>
      <c r="AF251" s="149">
        <f>COMPETENCIAS!D150</f>
        <v>0</v>
      </c>
      <c r="AG251" s="150">
        <f>COMPETENCIAS!E150</f>
        <v>0</v>
      </c>
      <c r="AH251" s="150" t="s">
        <v>32</v>
      </c>
      <c r="AI251" s="151">
        <f>COMPETENCIAS!H151</f>
        <v>0</v>
      </c>
    </row>
    <row r="252" spans="31:35" ht="30" customHeight="1" x14ac:dyDescent="0.2">
      <c r="AE252" s="148">
        <v>147</v>
      </c>
      <c r="AF252" s="149">
        <f>COMPETENCIAS!D150</f>
        <v>0</v>
      </c>
      <c r="AG252" s="150">
        <f>COMPETENCIAS!E150</f>
        <v>0</v>
      </c>
      <c r="AH252" s="150" t="s">
        <v>30</v>
      </c>
      <c r="AI252" s="151">
        <f>COMPETENCIAS!H152</f>
        <v>0</v>
      </c>
    </row>
    <row r="253" spans="31:35" ht="30" customHeight="1" x14ac:dyDescent="0.2">
      <c r="AE253" s="154"/>
      <c r="AF253" s="154"/>
      <c r="AG253" s="155"/>
      <c r="AH253" s="155"/>
      <c r="AI253" s="156"/>
    </row>
    <row r="254" spans="31:35" ht="30" customHeight="1" x14ac:dyDescent="0.2">
      <c r="AE254" s="281" t="s">
        <v>255</v>
      </c>
      <c r="AF254" s="282"/>
      <c r="AG254" s="282"/>
      <c r="AH254" s="282"/>
      <c r="AI254" s="283"/>
    </row>
    <row r="255" spans="31:35" ht="30" x14ac:dyDescent="0.2">
      <c r="AE255" s="157">
        <v>1</v>
      </c>
      <c r="AF255" s="149" t="str">
        <f>COMPETENCIAS!D156</f>
        <v>Trabajo en equipo</v>
      </c>
      <c r="AG255" s="158" t="str">
        <f>COMPETENCIAS!E156</f>
        <v>Capacidad para colaborar de manera coordinada, armónica y solidaria con otros, potenciando los aportes individuales y colectivos para alcanzar los objetivos institucionales.</v>
      </c>
      <c r="AH255" s="158" t="s">
        <v>34</v>
      </c>
      <c r="AI255" s="159" t="str">
        <f>COMPETENCIAS!H156</f>
        <v>Fomenta un clima laboral positivo y de cooperación, resuelve conflictos dentro del equipo y se convierte en referente en la gestión colaborativa. Impulsa la integración con otras áreas de la institución para fortalecer resultados conjuntos.</v>
      </c>
    </row>
    <row r="256" spans="31:35" ht="30" x14ac:dyDescent="0.2">
      <c r="AE256" s="157">
        <v>2</v>
      </c>
      <c r="AF256" s="149" t="str">
        <f>COMPETENCIAS!D156</f>
        <v>Trabajo en equipo</v>
      </c>
      <c r="AG256" s="158" t="str">
        <f>COMPETENCIAS!E156</f>
        <v>Capacidad para colaborar de manera coordinada, armónica y solidaria con otros, potenciando los aportes individuales y colectivos para alcanzar los objetivos institucionales.</v>
      </c>
      <c r="AH256" s="158" t="s">
        <v>32</v>
      </c>
      <c r="AI256" s="159" t="str">
        <f>COMPETENCIAS!H157</f>
        <v>Promueve la participación activa de los integrantes del equipo, valora sus ideas y experiencias, y mantiene una actitud abierta para aprender de los demás.</v>
      </c>
    </row>
    <row r="257" spans="31:35" ht="30" x14ac:dyDescent="0.2">
      <c r="AE257" s="157">
        <v>3</v>
      </c>
      <c r="AF257" s="149" t="str">
        <f>COMPETENCIAS!D156</f>
        <v>Trabajo en equipo</v>
      </c>
      <c r="AG257" s="158" t="str">
        <f>COMPETENCIAS!E156</f>
        <v>Capacidad para colaborar de manera coordinada, armónica y solidaria con otros, potenciando los aportes individuales y colectivos para alcanzar los objetivos institucionales.</v>
      </c>
      <c r="AH257" s="158" t="s">
        <v>30</v>
      </c>
      <c r="AI257" s="159" t="str">
        <f>COMPETENCIAS!H158</f>
        <v>Colabora con el equipo cumpliendo las tareas que le corresponden, mantiene informados a sus compañeros y comparte información de manera oportuna.</v>
      </c>
    </row>
    <row r="258" spans="31:35" ht="45" x14ac:dyDescent="0.2">
      <c r="AE258" s="157">
        <v>4</v>
      </c>
      <c r="AF258" s="149" t="str">
        <f>COMPETENCIAS!D159</f>
        <v>Conocimiento del entorno organizacional</v>
      </c>
      <c r="AG258" s="158" t="str">
        <f>COMPETENCIAS!E159</f>
        <v>Capacidad para comprender e interpretar las relaciones de poder e influencia dentro de la institución y con actores externos, anticipando cómo los acontecimientos o cambios pueden impactar en personas, grupos o procesos.</v>
      </c>
      <c r="AH258" s="158" t="s">
        <v>34</v>
      </c>
      <c r="AI258" s="159" t="str">
        <f>COMPETENCIAS!H159</f>
        <v>Identifica las motivaciones detrás de determinados comportamientos en los equipos de trabajo, reconoce problemas de fondo en las unidades o procesos e interpreta las fuerzas de poder que influyen en ellos.</v>
      </c>
    </row>
    <row r="259" spans="31:35" ht="45" x14ac:dyDescent="0.2">
      <c r="AE259" s="157">
        <v>5</v>
      </c>
      <c r="AF259" s="149" t="str">
        <f>COMPETENCIAS!D159</f>
        <v>Conocimiento del entorno organizacional</v>
      </c>
      <c r="AG259" s="158" t="str">
        <f>COMPETENCIAS!E159</f>
        <v>Capacidad para comprender e interpretar las relaciones de poder e influencia dentro de la institución y con actores externos, anticipando cómo los acontecimientos o cambios pueden impactar en personas, grupos o procesos.</v>
      </c>
      <c r="AH259" s="158" t="s">
        <v>32</v>
      </c>
      <c r="AI259" s="159" t="str">
        <f>COMPETENCIAS!H160</f>
        <v>Describe y utiliza las relaciones de poder e influencia existentes en la institución, aplicándolas con un criterio claro para orientar sus acciones.</v>
      </c>
    </row>
    <row r="260" spans="31:35" ht="45" x14ac:dyDescent="0.2">
      <c r="AE260" s="157">
        <v>6</v>
      </c>
      <c r="AF260" s="149" t="str">
        <f>COMPETENCIAS!D159</f>
        <v>Conocimiento del entorno organizacional</v>
      </c>
      <c r="AG260" s="158" t="str">
        <f>COMPETENCIAS!E159</f>
        <v>Capacidad para comprender e interpretar las relaciones de poder e influencia dentro de la institución y con actores externos, anticipando cómo los acontecimientos o cambios pueden impactar en personas, grupos o procesos.</v>
      </c>
      <c r="AH260" s="158" t="s">
        <v>30</v>
      </c>
      <c r="AI260" s="159" t="str">
        <f>COMPETENCIAS!H161</f>
        <v>Cumple sus responsabilidades siguiendo normas, procedimientos y la cadena de mando establecidos, respondiendo de manera adecuada a los requerimientos explícitos.</v>
      </c>
    </row>
    <row r="261" spans="31:35" ht="45" x14ac:dyDescent="0.2">
      <c r="AE261" s="157">
        <v>7</v>
      </c>
      <c r="AF261" s="149" t="str">
        <f>COMPETENCIAS!D162</f>
        <v>Compromiso</v>
      </c>
      <c r="AG261" s="158" t="str">
        <f>COMPETENCIAS!E162</f>
        <v>Capacidad para alinear su comportamiento con los objetivos, prioridades y valores de la institución, actuando con responsabilidad y sentido de pertenencia para el cumplimiento de los resultados esperados.</v>
      </c>
      <c r="AH261" s="158" t="s">
        <v>34</v>
      </c>
      <c r="AI261" s="159" t="str">
        <f>COMPETENCIAS!H162</f>
        <v>Demuestra un alto nivel de compromiso y sentido de pertenencia, trabajando en coherencia con los objetivos institucionales y transmitiendo los valores de la entidad a través del ejemplo.</v>
      </c>
    </row>
    <row r="262" spans="31:35" ht="45" x14ac:dyDescent="0.2">
      <c r="AE262" s="157">
        <v>8</v>
      </c>
      <c r="AF262" s="149" t="str">
        <f>COMPETENCIAS!D162</f>
        <v>Compromiso</v>
      </c>
      <c r="AG262" s="158" t="str">
        <f>COMPETENCIAS!E162</f>
        <v>Capacidad para alinear su comportamiento con los objetivos, prioridades y valores de la institución, actuando con responsabilidad y sentido de pertenencia para el cumplimiento de los resultados esperados.</v>
      </c>
      <c r="AH262" s="158" t="s">
        <v>32</v>
      </c>
      <c r="AI262" s="159" t="str">
        <f>COMPETENCIAS!H163</f>
        <v>Orienta su trabajo en función de los objetivos y valores institucionales, promoviendo en su equipo la identificación con ellos y generando cohesión en torno a las metas comunes.</v>
      </c>
    </row>
    <row r="263" spans="31:35" ht="45" x14ac:dyDescent="0.2">
      <c r="AE263" s="157">
        <v>9</v>
      </c>
      <c r="AF263" s="149" t="str">
        <f>COMPETENCIAS!D162</f>
        <v>Compromiso</v>
      </c>
      <c r="AG263" s="158" t="str">
        <f>COMPETENCIAS!E162</f>
        <v>Capacidad para alinear su comportamiento con los objetivos, prioridades y valores de la institución, actuando con responsabilidad y sentido de pertenencia para el cumplimiento de los resultados esperados.</v>
      </c>
      <c r="AH263" s="158" t="s">
        <v>30</v>
      </c>
      <c r="AI263" s="159" t="str">
        <f>COMPETENCIAS!H164</f>
        <v>Cumple con sus tareas en función de los objetivos definidos para su equipo, motivando a superar los resultados esperados en concordancia con las metas institucionales.</v>
      </c>
    </row>
    <row r="264" spans="31:35" ht="45" x14ac:dyDescent="0.2">
      <c r="AE264" s="157">
        <v>10</v>
      </c>
      <c r="AF264" s="149" t="str">
        <f>COMPETENCIAS!D165</f>
        <v>Adaptabilidad</v>
      </c>
      <c r="AG264" s="158" t="str">
        <f>COMPETENCIAS!E165</f>
        <v>Capacidad para comprender distintas perspectivas y responder de manera flexible a diversas situaciones, contextos y personas, ajustando su comportamiento y formas de trabajo en función de los objetivos institucionales.</v>
      </c>
      <c r="AH264" s="158" t="s">
        <v>34</v>
      </c>
      <c r="AI264" s="159" t="str">
        <f>COMPETENCIAS!H165</f>
        <v>Promueve e implementa cambios de manera proactiva, tanto en su labor como en la de los equipos en los que participa, basándose en la revisión de las estrategias institucionales.</v>
      </c>
    </row>
    <row r="265" spans="31:35" ht="45" x14ac:dyDescent="0.2">
      <c r="AE265" s="157">
        <v>11</v>
      </c>
      <c r="AF265" s="149" t="str">
        <f>COMPETENCIAS!D165</f>
        <v>Adaptabilidad</v>
      </c>
      <c r="AG265" s="158" t="str">
        <f>COMPETENCIAS!E165</f>
        <v>Capacidad para comprender distintas perspectivas y responder de manera flexible a diversas situaciones, contextos y personas, ajustando su comportamiento y formas de trabajo en función de los objetivos institucionales.</v>
      </c>
      <c r="AH265" s="158" t="s">
        <v>32</v>
      </c>
      <c r="AI265" s="159" t="str">
        <f>COMPETENCIAS!H166</f>
        <v>Se anticipa a los cambios en contextos y situaciones bajo su responsabilidad, ajustando oportunamente su accionar para asegurar el cumplimiento de los objetivos.</v>
      </c>
    </row>
    <row r="266" spans="31:35" ht="45" x14ac:dyDescent="0.2">
      <c r="AE266" s="157">
        <v>12</v>
      </c>
      <c r="AF266" s="149" t="str">
        <f>COMPETENCIAS!D165</f>
        <v>Adaptabilidad</v>
      </c>
      <c r="AG266" s="158" t="str">
        <f>COMPETENCIAS!E165</f>
        <v>Capacidad para comprender distintas perspectivas y responder de manera flexible a diversas situaciones, contextos y personas, ajustando su comportamiento y formas de trabajo en función de los objetivos institucionales.</v>
      </c>
      <c r="AH266" s="158" t="s">
        <v>30</v>
      </c>
      <c r="AI266" s="159" t="str">
        <f>COMPETENCIAS!H167</f>
        <v>Reconoce y valora los puntos de vista de otros, utilizando esa información para modificar de manera selectiva su comportamiento y responder adecuadamente a los cambios.</v>
      </c>
    </row>
    <row r="267" spans="31:35" ht="45" x14ac:dyDescent="0.2">
      <c r="AE267" s="157">
        <v>13</v>
      </c>
      <c r="AF267" s="149" t="str">
        <f>COMPETENCIAS!D168</f>
        <v>Disciplina personal</v>
      </c>
      <c r="AG267" s="158" t="str">
        <f>COMPETENCIAS!E168</f>
        <v>Capacidad para mantener constancia, perseverancia y autocontrol en la ejecución de tareas, superando obstáculos y alcanzando objetivos institucionales con un desempeño superior al promedio.</v>
      </c>
      <c r="AH267" s="158" t="s">
        <v>34</v>
      </c>
      <c r="AI267" s="159" t="str">
        <f>COMPETENCIAS!H168</f>
        <v>Asume y desarrolla con excelencia las directrices asignadas, estableciendo metas de alto desempeño por iniciativa propia y logrando cumplirlas con éxito.</v>
      </c>
    </row>
    <row r="268" spans="31:35" ht="45" x14ac:dyDescent="0.2">
      <c r="AE268" s="157">
        <v>14</v>
      </c>
      <c r="AF268" s="149" t="str">
        <f>COMPETENCIAS!D168</f>
        <v>Disciplina personal</v>
      </c>
      <c r="AG268" s="158" t="str">
        <f>COMPETENCIAS!E168</f>
        <v>Capacidad para mantener constancia, perseverancia y autocontrol en la ejecución de tareas, superando obstáculos y alcanzando objetivos institucionales con un desempeño superior al promedio.</v>
      </c>
      <c r="AH268" s="158" t="s">
        <v>32</v>
      </c>
      <c r="AI268" s="159" t="str">
        <f>COMPETENCIAS!H169</f>
        <v>Cumple con las directrices recibidas y transmite, mediante el ejemplo, la conducta a seguir. Se fija metas de complejidad intermedia y las alcanza de manera efectiva.</v>
      </c>
    </row>
    <row r="269" spans="31:35" ht="45" x14ac:dyDescent="0.2">
      <c r="AE269" s="157">
        <v>15</v>
      </c>
      <c r="AF269" s="149" t="str">
        <f>COMPETENCIAS!D168</f>
        <v>Disciplina personal</v>
      </c>
      <c r="AG269" s="158" t="str">
        <f>COMPETENCIAS!E168</f>
        <v>Capacidad para mantener constancia, perseverancia y autocontrol en la ejecución de tareas, superando obstáculos y alcanzando objetivos institucionales con un desempeño superior al promedio.</v>
      </c>
      <c r="AH269" s="158" t="s">
        <v>30</v>
      </c>
      <c r="AI269" s="159" t="str">
        <f>COMPETENCIAS!H170</f>
        <v>Desarrolla las tareas asignadas de acuerdo con las directrices establecidas, cumpliendo los objetivos de rendimiento previstos.</v>
      </c>
    </row>
    <row r="270" spans="31:35" ht="45" x14ac:dyDescent="0.2">
      <c r="AE270" s="157">
        <v>16</v>
      </c>
      <c r="AF270" s="149" t="str">
        <f>COMPETENCIAS!D171</f>
        <v>Iniciativa</v>
      </c>
      <c r="AG270" s="158" t="str">
        <f>COMPETENCIAS!E171</f>
        <v>Capacidad para actuar de manera proactiva ante dificultades o desviaciones, proponiendo mejoras sin necesidad de instrucciones previas. Implica anticiparse a los problemas, crear oportunidades y simplificar procedimientos para facilitar la gestión institucional.</v>
      </c>
      <c r="AH270" s="158" t="s">
        <v>34</v>
      </c>
      <c r="AI270" s="159" t="str">
        <f>COMPETENCIAS!H171</f>
        <v>Se adelanta a las situaciones con visión de largo plazo, identificando oportunidades o riesgos no evidentes para los demás. Promueve activamente ideas innovadoras que generan valor.</v>
      </c>
    </row>
    <row r="271" spans="31:35" ht="45" x14ac:dyDescent="0.2">
      <c r="AE271" s="157">
        <v>17</v>
      </c>
      <c r="AF271" s="149" t="str">
        <f>COMPETENCIAS!D171</f>
        <v>Iniciativa</v>
      </c>
      <c r="AG271" s="158" t="str">
        <f>COMPETENCIAS!E171</f>
        <v>Capacidad para actuar de manera proactiva ante dificultades o desviaciones, proponiendo mejoras sin necesidad de instrucciones previas. Implica anticiparse a los problemas, crear oportunidades y simplificar procedimientos para facilitar la gestión institucional.</v>
      </c>
      <c r="AH271" s="158" t="s">
        <v>32</v>
      </c>
      <c r="AI271" s="159" t="str">
        <f>COMPETENCIAS!H172</f>
        <v>Se prepara para enfrentar acontecimientos de corto plazo, creando oportunidades o minimizando riesgos potenciales. Evalúa las principales consecuencias de sus decisiones y ajusta sus acciones en función de ellas.</v>
      </c>
    </row>
    <row r="272" spans="31:35" ht="45" x14ac:dyDescent="0.2">
      <c r="AE272" s="157">
        <v>18</v>
      </c>
      <c r="AF272" s="149" t="str">
        <f>COMPETENCIAS!D171</f>
        <v>Iniciativa</v>
      </c>
      <c r="AG272" s="158" t="str">
        <f>COMPETENCIAS!E171</f>
        <v>Capacidad para actuar de manera proactiva ante dificultades o desviaciones, proponiendo mejoras sin necesidad de instrucciones previas. Implica anticiparse a los problemas, crear oportunidades y simplificar procedimientos para facilitar la gestión institucional.</v>
      </c>
      <c r="AH272" s="158" t="s">
        <v>30</v>
      </c>
      <c r="AI272" s="159" t="str">
        <f>COMPETENCIAS!H173</f>
        <v>Detecta problemas u oportunidades inmediatas y toma decisiones oportunas para atenderlos, proponiendo alternativas prácticas para resolverlos.</v>
      </c>
    </row>
    <row r="273" spans="31:35" ht="45" x14ac:dyDescent="0.2">
      <c r="AE273" s="157">
        <v>19</v>
      </c>
      <c r="AF273" s="149" t="str">
        <f>COMPETENCIAS!D174</f>
        <v>Liderazgo</v>
      </c>
      <c r="AG273" s="158" t="str">
        <f>COMPETENCIAS!E174</f>
        <v>Capacidad para influir positivamente en las personas, inspirándolas y motivándolas a alcanzar metas comunes. Implica orientar, guiar y apoyar a los equipos, promoviendo un ambiente de confianza, compromiso y responsabilidad compartida.</v>
      </c>
      <c r="AH273" s="158" t="s">
        <v>34</v>
      </c>
      <c r="AI273" s="159" t="str">
        <f>COMPETENCIAS!H174</f>
        <v>Inspira a otros a trabajar con entusiasmo hacia objetivos desafiantes, transmitiendo visión y motivación. Promueve la innovación en la forma de trabajar y crea cohesión en torno a un propósito común.</v>
      </c>
    </row>
    <row r="274" spans="31:35" ht="45" x14ac:dyDescent="0.2">
      <c r="AE274" s="157">
        <v>20</v>
      </c>
      <c r="AF274" s="149" t="str">
        <f>COMPETENCIAS!D174</f>
        <v>Liderazgo</v>
      </c>
      <c r="AG274" s="158" t="str">
        <f>COMPETENCIAS!E174</f>
        <v>Capacidad para influir positivamente en las personas, inspirándolas y motivándolas a alcanzar metas comunes. Implica orientar, guiar y apoyar a los equipos, promoviendo un ambiente de confianza, compromiso y responsabilidad compartida.</v>
      </c>
      <c r="AH274" s="158" t="s">
        <v>32</v>
      </c>
      <c r="AI274" s="159" t="str">
        <f>COMPETENCIAS!H175</f>
        <v>Orienta y motiva a su equipo para el logro de resultados, asignando responsabilidades de acuerdo con las capacidades de cada integrante y manteniendo un trato justo y respetuoso.</v>
      </c>
    </row>
    <row r="275" spans="31:35" ht="45" x14ac:dyDescent="0.2">
      <c r="AE275" s="157">
        <v>21</v>
      </c>
      <c r="AF275" s="149" t="str">
        <f>COMPETENCIAS!D174</f>
        <v>Liderazgo</v>
      </c>
      <c r="AG275" s="158" t="str">
        <f>COMPETENCIAS!E174</f>
        <v>Capacidad para influir positivamente en las personas, inspirándolas y motivándolas a alcanzar metas comunes. Implica orientar, guiar y apoyar a los equipos, promoviendo un ambiente de confianza, compromiso y responsabilidad compartida.</v>
      </c>
      <c r="AH275" s="158" t="s">
        <v>30</v>
      </c>
      <c r="AI275" s="159" t="str">
        <f>COMPETENCIAS!H176</f>
        <v>Dirige tareas básicas, supervisando directamente a los miembros de su equipo y asegurando que cumplan con sus responsabilidades inmediatas.</v>
      </c>
    </row>
    <row r="276" spans="31:35" ht="45" x14ac:dyDescent="0.2">
      <c r="AE276" s="157">
        <v>22</v>
      </c>
      <c r="AF276" s="149" t="str">
        <f>COMPETENCIAS!D177</f>
        <v>Responsabilidad</v>
      </c>
      <c r="AG276" s="158" t="str">
        <f>COMPETENCIAS!E177</f>
        <v>Capacidad para cumplir con las obligaciones y compromisos adquiridos, respondiendo por los resultados de sus acciones y decisiones, y garantizando que su trabajo contribuya al logro de los objetivos institucionales.</v>
      </c>
      <c r="AH276" s="158" t="s">
        <v>34</v>
      </c>
      <c r="AI276" s="159" t="str">
        <f>COMPETENCIAS!H177</f>
        <v>Asume de manera íntegra la responsabilidad sobre sus funciones y decisiones, demostrando compromiso con los valores de la institución y sirviendo como referente de cumplimiento para los demás.</v>
      </c>
    </row>
    <row r="277" spans="31:35" ht="45" x14ac:dyDescent="0.2">
      <c r="AE277" s="157">
        <v>23</v>
      </c>
      <c r="AF277" s="149" t="str">
        <f>COMPETENCIAS!D177</f>
        <v>Responsabilidad</v>
      </c>
      <c r="AG277" s="158" t="str">
        <f>COMPETENCIAS!E177</f>
        <v>Capacidad para cumplir con las obligaciones y compromisos adquiridos, respondiendo por los resultados de sus acciones y decisiones, y garantizando que su trabajo contribuya al logro de los objetivos institucionales.</v>
      </c>
      <c r="AH277" s="158" t="s">
        <v>32</v>
      </c>
      <c r="AI277" s="159" t="str">
        <f>COMPETENCIAS!H178</f>
        <v>Cumple de forma constante con sus tareas y compromisos, demostrando seriedad en su labor y procurando que los resultados satisfagan las expectativas establecidas.</v>
      </c>
    </row>
    <row r="278" spans="31:35" ht="45" x14ac:dyDescent="0.2">
      <c r="AE278" s="157">
        <v>24</v>
      </c>
      <c r="AF278" s="149" t="str">
        <f>COMPETENCIAS!D177</f>
        <v>Responsabilidad</v>
      </c>
      <c r="AG278" s="158" t="str">
        <f>COMPETENCIAS!E177</f>
        <v>Capacidad para cumplir con las obligaciones y compromisos adquiridos, respondiendo por los resultados de sus acciones y decisiones, y garantizando que su trabajo contribuya al logro de los objetivos institucionales.</v>
      </c>
      <c r="AH278" s="158" t="s">
        <v>30</v>
      </c>
      <c r="AI278" s="159" t="str">
        <f>COMPETENCIAS!H179</f>
        <v>Realiza sus actividades con un nivel básico de cumplimiento, ajustándose a las instrucciones recibidas y asumiendo la responsabilidad inmediata de sus acciones.</v>
      </c>
    </row>
    <row r="279" spans="31:35" ht="45" x14ac:dyDescent="0.2">
      <c r="AE279" s="157">
        <v>25</v>
      </c>
      <c r="AF279" s="149" t="str">
        <f>COMPETENCIAS!D180</f>
        <v>Construcción de relaciones</v>
      </c>
      <c r="AG279" s="158" t="str">
        <f>COMPETENCIAS!E180</f>
        <v>Capacidad para establecer, mantener y fortalecer vínculos de confianza y cooperación con personas internas y externas a la institución, demostrando empatía, comunicación efectiva y disposición para conciliar y resolver conflictos de manera constructiva.</v>
      </c>
      <c r="AH279" s="158" t="s">
        <v>34</v>
      </c>
      <c r="AI279" s="160" t="str">
        <f>COMPETENCIAS!H180</f>
        <v>Genera y consolida relaciones estratégicas que aportan beneficios mutuos para la institución y la ciudadanía, fomentando la confianza, la cooperación y la creación de nuevas oportunidades que contribuyen al cumplimiento de los objetivos institucionales.</v>
      </c>
    </row>
    <row r="280" spans="31:35" ht="45" x14ac:dyDescent="0.2">
      <c r="AE280" s="157">
        <v>26</v>
      </c>
      <c r="AF280" s="149" t="str">
        <f>COMPETENCIAS!D180</f>
        <v>Construcción de relaciones</v>
      </c>
      <c r="AG280" s="158" t="str">
        <f>COMPETENCIAS!E180</f>
        <v>Capacidad para establecer, mantener y fortalecer vínculos de confianza y cooperación con personas internas y externas a la institución, demostrando empatía, comunicación efectiva y disposición para conciliar y resolver conflictos de manera constructiva.</v>
      </c>
      <c r="AH280" s="158" t="s">
        <v>32</v>
      </c>
      <c r="AI280" s="160" t="str">
        <f>COMPETENCIAS!H181</f>
        <v>Mantiene relaciones cordiales y colaborativas dentro y fuera de la institución, facilitando el intercambio de información y la cooperación necesaria para el desarrollo del trabajo cotidiano.</v>
      </c>
    </row>
    <row r="281" spans="31:35" ht="45" x14ac:dyDescent="0.2">
      <c r="AE281" s="157">
        <v>27</v>
      </c>
      <c r="AF281" s="149" t="str">
        <f>COMPETENCIAS!D180</f>
        <v>Construcción de relaciones</v>
      </c>
      <c r="AG281" s="158" t="str">
        <f>COMPETENCIAS!E180</f>
        <v>Capacidad para establecer, mantener y fortalecer vínculos de confianza y cooperación con personas internas y externas a la institución, demostrando empatía, comunicación efectiva y disposición para conciliar y resolver conflictos de manera constructiva.</v>
      </c>
      <c r="AH281" s="158" t="s">
        <v>30</v>
      </c>
      <c r="AI281" s="160" t="str">
        <f>COMPETENCIAS!H182</f>
        <v>Inicia y sostiene relaciones básicas de respeto y cortesía en el entorno laboral, limitando su interacción a aspectos sociales y a la comunicación funcional con compañeros, clientes o proveedores.</v>
      </c>
    </row>
    <row r="282" spans="31:35" ht="60" x14ac:dyDescent="0.2">
      <c r="AE282" s="161">
        <v>28</v>
      </c>
      <c r="AF282" s="149" t="str">
        <f>COMPETENCIAS!D183</f>
        <v>Aprendizaje continuo</v>
      </c>
      <c r="AG282" s="158" t="str">
        <f>COMPETENCIAS!E183</f>
        <v>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v>
      </c>
      <c r="AH282" s="150" t="s">
        <v>34</v>
      </c>
      <c r="AI282" s="159" t="str">
        <f>COMPETENCIAS!H183</f>
        <v>Desarrolla investigaciones y comparte los resultados con sus compañeros. Transmite sus conocimientos y experiencias, actuando como agente de cambio y difusor de nuevas ideas, metodologías y tecnologías.</v>
      </c>
    </row>
    <row r="283" spans="31:35" ht="60" x14ac:dyDescent="0.2">
      <c r="AE283" s="161">
        <v>29</v>
      </c>
      <c r="AF283" s="149" t="str">
        <f>COMPETENCIAS!D183</f>
        <v>Aprendizaje continuo</v>
      </c>
      <c r="AG283" s="158" t="str">
        <f>COMPETENCIAS!E183</f>
        <v>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v>
      </c>
      <c r="AH283" s="150" t="s">
        <v>32</v>
      </c>
      <c r="AI283" s="159" t="str">
        <f>COMPETENCIAS!H184</f>
        <v>Mantiene su actualización técnica y se esfuerza por adquirir nuevas habilidades y conocimientos. Participa activamente en talleres, capacitaciones o seminarios, aplicando lo aprendido para mejorar su desempeño laboral.</v>
      </c>
    </row>
    <row r="284" spans="31:35" ht="60" x14ac:dyDescent="0.2">
      <c r="AE284" s="161">
        <v>30</v>
      </c>
      <c r="AF284" s="149" t="str">
        <f>COMPETENCIAS!D183</f>
        <v>Aprendizaje continuo</v>
      </c>
      <c r="AG284" s="158" t="str">
        <f>COMPETENCIAS!E183</f>
        <v>Habilidad para buscar, adquirir y compartir información útil que contribuya a la resolución de diversas situaciones, aprovechando los recursos y el potencial de la institución. Implica capitalizar la experiencia propia y la de otros, difundiendo el conocimiento adquirido en talleres, capacitaciones, seminarios u otros espacios formativos.</v>
      </c>
      <c r="AH284" s="150" t="s">
        <v>30</v>
      </c>
      <c r="AI284" s="159" t="str">
        <f>COMPETENCIAS!H185</f>
        <v>Busca información únicamente cuando es necesario, recurriendo a manuales, libros u otros recursos básicos. Su aprendizaje se orienta a cubrir necesidades inmediatas y a reforzar conocimientos esenciales.</v>
      </c>
    </row>
    <row r="285" spans="31:35" ht="45" x14ac:dyDescent="0.2">
      <c r="AE285" s="161">
        <v>31</v>
      </c>
      <c r="AF285" s="149" t="str">
        <f>COMPETENCIAS!D186</f>
        <v>Proactividad</v>
      </c>
      <c r="AG285" s="158" t="str">
        <f>COMPETENCIAS!E186</f>
        <v>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v>
      </c>
      <c r="AH285" s="150" t="s">
        <v>34</v>
      </c>
      <c r="AI285" s="160" t="str">
        <f>COMPETENCIAS!H186</f>
        <v>Trabaja con una visión clara que le permite anticiparse a futuros acontecimientos. No espera a que surja un problema para resolverlo, sino que concreta y materializa ideas propias o aportadas por otros, transformándolas en acciones efectivas.</v>
      </c>
    </row>
    <row r="286" spans="31:35" ht="45" x14ac:dyDescent="0.2">
      <c r="AE286" s="161">
        <v>32</v>
      </c>
      <c r="AF286" s="149" t="str">
        <f>COMPETENCIAS!D186</f>
        <v>Proactividad</v>
      </c>
      <c r="AG286" s="158" t="str">
        <f>COMPETENCIAS!E186</f>
        <v>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v>
      </c>
      <c r="AH286" s="150" t="s">
        <v>32</v>
      </c>
      <c r="AI286" s="160" t="str">
        <f>COMPETENCIAS!H187</f>
        <v>Se orienta a encontrar soluciones ante diferentes problemas, apoyándose en su responsable cuando es necesario, pero sin trasladarle la responsabilidad de resolverlos. Demuestra compromiso y constancia en el cumplimiento de su labor.</v>
      </c>
    </row>
    <row r="287" spans="31:35" ht="45" x14ac:dyDescent="0.2">
      <c r="AE287" s="161">
        <v>33</v>
      </c>
      <c r="AF287" s="149" t="str">
        <f>COMPETENCIAS!D186</f>
        <v>Proactividad</v>
      </c>
      <c r="AG287" s="158" t="str">
        <f>COMPETENCIAS!E186</f>
        <v>Habilidad para tomar la iniciativa y emprender acciones, asumiendo la responsabilidad de resolver los problemas que se presentan y anticipándose a posibles dificultades. Implica dialogar, actuar, resolver o tomar decisiones sin esperar directrices, transformando ideas en acciones concretas.</v>
      </c>
      <c r="AH287" s="150" t="s">
        <v>30</v>
      </c>
      <c r="AI287" s="160" t="str">
        <f>COMPETENCIAS!H188</f>
        <v>Aborda y resuelve de manera inmediata los problemas sencillos que se presentan, aplicando soluciones estándar a situaciones conocidas dentro de su ámbito, sin necesidad de que se lo soliciten, cumpliendo con los requerimientos básicos de su puesto.</v>
      </c>
    </row>
    <row r="288" spans="31:35" ht="25.5" x14ac:dyDescent="0.2">
      <c r="AE288" s="161">
        <v>34</v>
      </c>
      <c r="AF288" s="149">
        <f>COMPETENCIAS!D189</f>
        <v>0</v>
      </c>
      <c r="AG288" s="158">
        <f>COMPETENCIAS!E189</f>
        <v>0</v>
      </c>
      <c r="AH288" s="150" t="s">
        <v>34</v>
      </c>
      <c r="AI288" s="159">
        <f>COMPETENCIAS!H189</f>
        <v>0</v>
      </c>
    </row>
    <row r="289" spans="31:35" ht="25.5" x14ac:dyDescent="0.2">
      <c r="AE289" s="161">
        <v>35</v>
      </c>
      <c r="AF289" s="149">
        <f>COMPETENCIAS!D189</f>
        <v>0</v>
      </c>
      <c r="AG289" s="158">
        <f>COMPETENCIAS!E189</f>
        <v>0</v>
      </c>
      <c r="AH289" s="150" t="s">
        <v>32</v>
      </c>
      <c r="AI289" s="159">
        <f>COMPETENCIAS!H190</f>
        <v>0</v>
      </c>
    </row>
    <row r="290" spans="31:35" ht="25.5" x14ac:dyDescent="0.2">
      <c r="AE290" s="161">
        <v>36</v>
      </c>
      <c r="AF290" s="149">
        <f>COMPETENCIAS!D189</f>
        <v>0</v>
      </c>
      <c r="AG290" s="158">
        <f>COMPETENCIAS!E189</f>
        <v>0</v>
      </c>
      <c r="AH290" s="150" t="s">
        <v>30</v>
      </c>
      <c r="AI290" s="159">
        <f>COMPETENCIAS!H191</f>
        <v>0</v>
      </c>
    </row>
    <row r="291" spans="31:35" ht="25.5" x14ac:dyDescent="0.2">
      <c r="AE291" s="161">
        <v>37</v>
      </c>
      <c r="AF291" s="149">
        <f>COMPETENCIAS!D192</f>
        <v>0</v>
      </c>
      <c r="AG291" s="158">
        <f>COMPETENCIAS!E192</f>
        <v>0</v>
      </c>
      <c r="AH291" s="150" t="s">
        <v>34</v>
      </c>
      <c r="AI291" s="160">
        <f>COMPETENCIAS!H192</f>
        <v>0</v>
      </c>
    </row>
    <row r="292" spans="31:35" ht="25.5" x14ac:dyDescent="0.2">
      <c r="AE292" s="161">
        <v>38</v>
      </c>
      <c r="AF292" s="149">
        <f>COMPETENCIAS!D192</f>
        <v>0</v>
      </c>
      <c r="AG292" s="158">
        <f>COMPETENCIAS!E192</f>
        <v>0</v>
      </c>
      <c r="AH292" s="150" t="s">
        <v>32</v>
      </c>
      <c r="AI292" s="160">
        <f>COMPETENCIAS!H193</f>
        <v>0</v>
      </c>
    </row>
    <row r="293" spans="31:35" ht="25.5" x14ac:dyDescent="0.2">
      <c r="AE293" s="161">
        <v>39</v>
      </c>
      <c r="AF293" s="149">
        <f>COMPETENCIAS!D192</f>
        <v>0</v>
      </c>
      <c r="AG293" s="158">
        <f>COMPETENCIAS!E192</f>
        <v>0</v>
      </c>
      <c r="AH293" s="150" t="s">
        <v>30</v>
      </c>
      <c r="AI293" s="160">
        <f>COMPETENCIAS!H194</f>
        <v>0</v>
      </c>
    </row>
    <row r="294" spans="31:35" ht="25.5" x14ac:dyDescent="0.2">
      <c r="AE294" s="161">
        <v>40</v>
      </c>
      <c r="AF294" s="149">
        <f>COMPETENCIAS!D195</f>
        <v>0</v>
      </c>
      <c r="AG294" s="158">
        <f>COMPETENCIAS!E195</f>
        <v>0</v>
      </c>
      <c r="AH294" s="150" t="s">
        <v>34</v>
      </c>
      <c r="AI294" s="159">
        <f>COMPETENCIAS!H195</f>
        <v>0</v>
      </c>
    </row>
    <row r="295" spans="31:35" ht="25.5" x14ac:dyDescent="0.2">
      <c r="AE295" s="161">
        <v>41</v>
      </c>
      <c r="AF295" s="149">
        <f>COMPETENCIAS!D195</f>
        <v>0</v>
      </c>
      <c r="AG295" s="158">
        <f>COMPETENCIAS!E195</f>
        <v>0</v>
      </c>
      <c r="AH295" s="150" t="s">
        <v>32</v>
      </c>
      <c r="AI295" s="159">
        <f>COMPETENCIAS!H196</f>
        <v>0</v>
      </c>
    </row>
    <row r="296" spans="31:35" ht="25.5" x14ac:dyDescent="0.2">
      <c r="AE296" s="161">
        <v>42</v>
      </c>
      <c r="AF296" s="149">
        <f>COMPETENCIAS!D195</f>
        <v>0</v>
      </c>
      <c r="AG296" s="158">
        <f>COMPETENCIAS!E195</f>
        <v>0</v>
      </c>
      <c r="AH296" s="150" t="s">
        <v>30</v>
      </c>
      <c r="AI296" s="159">
        <f>COMPETENCIAS!H197</f>
        <v>0</v>
      </c>
    </row>
    <row r="297" spans="31:35" ht="25.5" x14ac:dyDescent="0.2">
      <c r="AE297" s="161">
        <v>43</v>
      </c>
      <c r="AF297" s="149">
        <f>COMPETENCIAS!D198</f>
        <v>0</v>
      </c>
      <c r="AG297" s="158">
        <f>COMPETENCIAS!E198</f>
        <v>0</v>
      </c>
      <c r="AH297" s="150" t="s">
        <v>34</v>
      </c>
      <c r="AI297" s="160">
        <f>COMPETENCIAS!H198</f>
        <v>0</v>
      </c>
    </row>
    <row r="298" spans="31:35" ht="25.5" x14ac:dyDescent="0.2">
      <c r="AE298" s="161">
        <v>44</v>
      </c>
      <c r="AF298" s="149">
        <f>COMPETENCIAS!D198</f>
        <v>0</v>
      </c>
      <c r="AG298" s="158">
        <f>COMPETENCIAS!E198</f>
        <v>0</v>
      </c>
      <c r="AH298" s="150" t="s">
        <v>32</v>
      </c>
      <c r="AI298" s="160">
        <f>COMPETENCIAS!H199</f>
        <v>0</v>
      </c>
    </row>
    <row r="299" spans="31:35" ht="25.5" x14ac:dyDescent="0.2">
      <c r="AE299" s="161">
        <v>45</v>
      </c>
      <c r="AF299" s="149">
        <f>COMPETENCIAS!D198</f>
        <v>0</v>
      </c>
      <c r="AG299" s="158">
        <f>COMPETENCIAS!E198</f>
        <v>0</v>
      </c>
      <c r="AH299" s="150" t="s">
        <v>30</v>
      </c>
      <c r="AI299" s="160">
        <f>COMPETENCIAS!H200</f>
        <v>0</v>
      </c>
    </row>
    <row r="300" spans="31:35" ht="30" customHeight="1" x14ac:dyDescent="0.2">
      <c r="AE300" s="156"/>
      <c r="AF300" s="156"/>
      <c r="AG300" s="156"/>
      <c r="AH300" s="156"/>
      <c r="AI300" s="156"/>
    </row>
    <row r="301" spans="31:35" ht="30" customHeight="1" x14ac:dyDescent="0.2">
      <c r="AE301" s="281" t="s">
        <v>565</v>
      </c>
      <c r="AF301" s="282"/>
      <c r="AG301" s="282"/>
      <c r="AH301" s="282"/>
      <c r="AI301" s="283"/>
    </row>
    <row r="302" spans="31:35" ht="30" customHeight="1" x14ac:dyDescent="0.2">
      <c r="AE302" s="162">
        <v>1</v>
      </c>
      <c r="AF302" s="164" t="str">
        <f>COMPETENCIAS!D204</f>
        <v>Orientación al servicio ciudadano</v>
      </c>
      <c r="AG302" s="163" t="str">
        <f>COMPETENCIAS!E204</f>
        <v>Brinda atención oportuna, amable y eficiente a la ciudadanía y/o usuarios, facilitando los trámites y gestionando sus requerimientos con disposición a resolver eficazmente las solicitudes, garantizando calidad y respeto en el servicio.</v>
      </c>
      <c r="AH302" s="150" t="s">
        <v>34</v>
      </c>
      <c r="AI302" s="152" t="str">
        <f>COMPETENCIAS!H204</f>
        <v>Anticipa y comprende las necesidades de la ciudadanía y/o usuarios, brinda atención oportuna, clara y respetuosa, resuelve de manera eficiente sus requerimientos y contribuye de forma proactiva a mejorar la calidad y satisfacción del servicio público.</v>
      </c>
    </row>
    <row r="303" spans="31:35" ht="30" customHeight="1" x14ac:dyDescent="0.2">
      <c r="AE303" s="162">
        <v>2</v>
      </c>
      <c r="AF303" s="162" t="str">
        <f>COMPETENCIAS!D205</f>
        <v>Ética y probidad</v>
      </c>
      <c r="AG303" s="163" t="str">
        <f>COMPETENCIAS!E205</f>
        <v>Demuestra integridad y honestidad en la gestión de documentos, recursos e información institucional, actuando con transparencia, respeto a la normativa vigente y estricto apego a los procedimientos establecidos.</v>
      </c>
      <c r="AH303" s="150" t="s">
        <v>34</v>
      </c>
      <c r="AI303" s="152" t="str">
        <f>COMPETENCIAS!H205</f>
        <v>Promueve y practica de manera constante la integridad, la honestidad y la transparencia en la gestión de documentos, recursos e información institucional; actúa con apego a la normativa vigente y se constituye en referente ético para su equipo y la institución.</v>
      </c>
    </row>
    <row r="304" spans="31:35" ht="30" customHeight="1" x14ac:dyDescent="0.2">
      <c r="AE304" s="154"/>
      <c r="AF304" s="154"/>
      <c r="AG304" s="155"/>
      <c r="AH304" s="155"/>
      <c r="AI304" s="156"/>
    </row>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spans="31:34" x14ac:dyDescent="0.2"/>
    <row r="402" spans="31:34" x14ac:dyDescent="0.2"/>
    <row r="403" spans="31:34" x14ac:dyDescent="0.2"/>
    <row r="404" spans="31:34" x14ac:dyDescent="0.2"/>
    <row r="405" spans="31:34" x14ac:dyDescent="0.2"/>
    <row r="406" spans="31:34" x14ac:dyDescent="0.2"/>
    <row r="407" spans="31:34" ht="25.5" x14ac:dyDescent="0.2">
      <c r="AE407" s="123"/>
      <c r="AF407" s="123"/>
      <c r="AG407" s="123"/>
      <c r="AH407" s="123"/>
    </row>
    <row r="408" spans="31:34" ht="25.5" x14ac:dyDescent="0.2">
      <c r="AE408" s="123"/>
      <c r="AF408" s="123"/>
      <c r="AG408" s="123"/>
      <c r="AH408" s="123"/>
    </row>
    <row r="409" spans="31:34" x14ac:dyDescent="0.2"/>
    <row r="410" spans="31:34" x14ac:dyDescent="0.2"/>
    <row r="411" spans="31:34" x14ac:dyDescent="0.2"/>
    <row r="412" spans="31:34" x14ac:dyDescent="0.2"/>
    <row r="413" spans="31:34" x14ac:dyDescent="0.2"/>
    <row r="414" spans="31:34" x14ac:dyDescent="0.2"/>
    <row r="415" spans="31:34" x14ac:dyDescent="0.2"/>
    <row r="416" spans="31:34"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sheetData>
  <sheetProtection algorithmName="SHA-512" hashValue="f2aLpaosasBzIqjhbBUOpF1G/NmgnMeOuc/f5SbEFABvybCoe/MPN2xNEwVKlKtkZcSi1ZZgAaTTcjpDFOH0jg==" saltValue="BRl0FmNW2KBLPztwGhfapg==" spinCount="100000" sheet="1" formatCells="0" formatColumns="0" formatRows="0"/>
  <protectedRanges>
    <protectedRange sqref="B15:I16" name="Rango16"/>
    <protectedRange sqref="L13:T13" name="Rango14"/>
    <protectedRange sqref="L17" name="Rango13"/>
    <protectedRange sqref="B36:G36" name="Rango12"/>
    <protectedRange sqref="B2" name="Rango11"/>
    <protectedRange sqref="C6:F13" name="Rango1"/>
    <protectedRange sqref="G7" name="Rango2"/>
    <protectedRange sqref="N6:T11" name="Rango3"/>
    <protectedRange sqref="L15" name="Rango8"/>
    <protectedRange sqref="U20:U24" name="Rango9"/>
    <protectedRange sqref="U27:U31" name="Rango10"/>
    <protectedRange sqref="U34:U35" name="Rango15"/>
    <protectedRange sqref="B18:I35" name="Rango17"/>
  </protectedRanges>
  <dataConsolidate/>
  <mergeCells count="89">
    <mergeCell ref="G21:I23"/>
    <mergeCell ref="G18:I20"/>
    <mergeCell ref="B21:F23"/>
    <mergeCell ref="B18:F20"/>
    <mergeCell ref="J20:M20"/>
    <mergeCell ref="J21:M21"/>
    <mergeCell ref="J18:T18"/>
    <mergeCell ref="J19:M19"/>
    <mergeCell ref="O20:T20"/>
    <mergeCell ref="O21:T21"/>
    <mergeCell ref="B14:I14"/>
    <mergeCell ref="J16:T16"/>
    <mergeCell ref="L17:T17"/>
    <mergeCell ref="J13:K14"/>
    <mergeCell ref="J15:K15"/>
    <mergeCell ref="R13:T13"/>
    <mergeCell ref="L13:N13"/>
    <mergeCell ref="C13:F13"/>
    <mergeCell ref="L14:N14"/>
    <mergeCell ref="L15:T15"/>
    <mergeCell ref="O13:Q13"/>
    <mergeCell ref="R14:T14"/>
    <mergeCell ref="O14:Q14"/>
    <mergeCell ref="B15:I16"/>
    <mergeCell ref="AE301:AI301"/>
    <mergeCell ref="O34:T34"/>
    <mergeCell ref="O35:T35"/>
    <mergeCell ref="J26:M26"/>
    <mergeCell ref="J27:M27"/>
    <mergeCell ref="J28:M28"/>
    <mergeCell ref="J29:M29"/>
    <mergeCell ref="J30:M30"/>
    <mergeCell ref="J34:M34"/>
    <mergeCell ref="J35:M35"/>
    <mergeCell ref="O26:T26"/>
    <mergeCell ref="O27:T27"/>
    <mergeCell ref="O28:T28"/>
    <mergeCell ref="J33:M33"/>
    <mergeCell ref="J32:T32"/>
    <mergeCell ref="O33:T33"/>
    <mergeCell ref="G33:I35"/>
    <mergeCell ref="B33:F35"/>
    <mergeCell ref="B30:F32"/>
    <mergeCell ref="G30:I32"/>
    <mergeCell ref="B27:F29"/>
    <mergeCell ref="G27:I29"/>
    <mergeCell ref="J25:T25"/>
    <mergeCell ref="J22:M22"/>
    <mergeCell ref="J23:M23"/>
    <mergeCell ref="J24:M24"/>
    <mergeCell ref="O31:T31"/>
    <mergeCell ref="O30:T30"/>
    <mergeCell ref="O24:T24"/>
    <mergeCell ref="O29:T29"/>
    <mergeCell ref="O22:T22"/>
    <mergeCell ref="O23:T23"/>
    <mergeCell ref="B2:T4"/>
    <mergeCell ref="J5:T5"/>
    <mergeCell ref="C10:F10"/>
    <mergeCell ref="C11:F11"/>
    <mergeCell ref="N6:T6"/>
    <mergeCell ref="N7:T7"/>
    <mergeCell ref="N8:T8"/>
    <mergeCell ref="N9:T11"/>
    <mergeCell ref="B5:F5"/>
    <mergeCell ref="G5:I5"/>
    <mergeCell ref="B8:B9"/>
    <mergeCell ref="C8:F9"/>
    <mergeCell ref="C12:F12"/>
    <mergeCell ref="O19:T19"/>
    <mergeCell ref="W30:W31"/>
    <mergeCell ref="B24:F26"/>
    <mergeCell ref="B6:B7"/>
    <mergeCell ref="C6:F7"/>
    <mergeCell ref="J12:T12"/>
    <mergeCell ref="G7:I13"/>
    <mergeCell ref="G6:I6"/>
    <mergeCell ref="J6:M8"/>
    <mergeCell ref="J9:M11"/>
    <mergeCell ref="B17:F17"/>
    <mergeCell ref="G17:I17"/>
    <mergeCell ref="J31:M31"/>
    <mergeCell ref="J17:K17"/>
    <mergeCell ref="G24:I26"/>
    <mergeCell ref="AE254:AI254"/>
    <mergeCell ref="B37:F37"/>
    <mergeCell ref="H37:T37"/>
    <mergeCell ref="AE105:AI105"/>
    <mergeCell ref="B36:T36"/>
  </mergeCells>
  <phoneticPr fontId="4" type="noConversion"/>
  <conditionalFormatting sqref="L14">
    <cfRule type="containsText" dxfId="2" priority="3" stopIfTrue="1" operator="containsText" text="0">
      <formula>NOT(ISERROR(SEARCH("0",L14)))</formula>
    </cfRule>
  </conditionalFormatting>
  <conditionalFormatting sqref="O14:P14">
    <cfRule type="containsText" dxfId="1" priority="2" stopIfTrue="1" operator="containsText" text="0">
      <formula>NOT(ISERROR(SEARCH("0",O14)))</formula>
    </cfRule>
  </conditionalFormatting>
  <conditionalFormatting sqref="R14">
    <cfRule type="containsText" dxfId="0" priority="1" stopIfTrue="1" operator="containsText" text="0">
      <formula>NOT(ISERROR(SEARCH("0",R14)))</formula>
    </cfRule>
  </conditionalFormatting>
  <dataValidations count="8">
    <dataValidation errorStyle="information" showInputMessage="1" sqref="C8" xr:uid="{00000000-0002-0000-0100-000002000000}"/>
    <dataValidation type="list" allowBlank="1" showInputMessage="1" showErrorMessage="1" sqref="C10:F10" xr:uid="{00000000-0002-0000-0100-000004000000}">
      <formula1>"Administrativo,Ejecución de Procesos de Apoyo,Ejecución de Procesos,Ejecución y Coordinación de Procesos"</formula1>
    </dataValidation>
    <dataValidation type="list" allowBlank="1" showInputMessage="1" showErrorMessage="1" sqref="N8" xr:uid="{54361B3B-5BF1-4CCA-8601-4718CF2F87EF}">
      <formula1>"N/A,Tercer Nivel de Grado"</formula1>
    </dataValidation>
    <dataValidation type="list" allowBlank="1" showInputMessage="1" showErrorMessage="1" sqref="N6:T6" xr:uid="{BC111C57-C75D-43F4-ACBF-E187806AF9DE}">
      <formula1>"Bachiller,Certificado de Culminación de Educación Superior,Tercer Nivel Técnico Superior,Cuarto Nivel Especialización Técnica,Cuarto Nivel Maestría Técnica,Cuarto Nivel Especialización,Cuarto Nivel Maestría"</formula1>
    </dataValidation>
    <dataValidation type="list" allowBlank="1" showInputMessage="1" showErrorMessage="1" sqref="N7:T7" xr:uid="{8AE874AA-FF7B-4C38-99EF-55007498FBE6}">
      <formula1>"N/A,Tercer Nivel Tecnológico Superior,Cuarto Nivel Especialización Tecnológica,Cuarto Nivel Maestría Tecnológica,Cuarto Nivel Especialización,Cuarto Nivel Maestría,Doctorado (PHD o su equivalente)"</formula1>
    </dataValidation>
    <dataValidation type="list" allowBlank="1" showInputMessage="1" showErrorMessage="1" sqref="C12:F12" xr:uid="{00000000-0002-0000-0100-000001000000}">
      <formula1>GRADO</formula1>
    </dataValidation>
    <dataValidation type="list" allowBlank="1" showInputMessage="1" showErrorMessage="1" sqref="C11:F11" xr:uid="{00000000-0002-0000-0100-000003000000}">
      <formula1>GRUPO_OCUPACIONAL</formula1>
    </dataValidation>
    <dataValidation type="list" allowBlank="1" showInputMessage="1" showErrorMessage="1" sqref="C13:F13" xr:uid="{3FB6D065-A872-4089-A2BB-FFEE44865D39}">
      <formula1>"Planta Central,Provincial,Zonal,Distrital,Oficina Técnica,Oficina de Atención Ciudadana"</formula1>
    </dataValidation>
  </dataValidations>
  <printOptions horizontalCentered="1" verticalCentered="1"/>
  <pageMargins left="0.19685039370078741" right="0.19685039370078741" top="0.31496062992125984" bottom="0.31496062992125984" header="0.31496062992125984" footer="0.31496062992125984"/>
  <pageSetup paperSize="9" scale="23" orientation="landscape" horizontalDpi="4294967294" vertic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C1:H436"/>
  <sheetViews>
    <sheetView showGridLines="0" zoomScale="85" zoomScaleNormal="85" zoomScaleSheetLayoutView="100" workbookViewId="0">
      <selection activeCell="C2" sqref="C2:H2"/>
    </sheetView>
  </sheetViews>
  <sheetFormatPr baseColWidth="10" defaultColWidth="11.42578125" defaultRowHeight="12.75" outlineLevelRow="1" x14ac:dyDescent="0.2"/>
  <cols>
    <col min="1" max="2" width="1.85546875" style="13" customWidth="1"/>
    <col min="3" max="3" width="6.140625" style="13" customWidth="1"/>
    <col min="4" max="4" width="36.42578125" style="38" customWidth="1"/>
    <col min="5" max="5" width="58.140625" style="141" customWidth="1"/>
    <col min="6" max="6" width="7.5703125" style="38" customWidth="1"/>
    <col min="7" max="7" width="7.5703125" style="39" customWidth="1"/>
    <col min="8" max="8" width="89.85546875" style="40" customWidth="1"/>
    <col min="9" max="16384" width="11.42578125" style="13"/>
  </cols>
  <sheetData>
    <row r="1" spans="3:8" ht="8.25" customHeight="1" x14ac:dyDescent="0.2"/>
    <row r="2" spans="3:8" ht="35.25" customHeight="1" x14ac:dyDescent="0.2">
      <c r="C2" s="429" t="s">
        <v>257</v>
      </c>
      <c r="D2" s="429"/>
      <c r="E2" s="429"/>
      <c r="F2" s="429"/>
      <c r="G2" s="429"/>
      <c r="H2" s="429"/>
    </row>
    <row r="3" spans="3:8" ht="8.25" customHeight="1" x14ac:dyDescent="0.2">
      <c r="C3" s="431"/>
      <c r="D3" s="431"/>
      <c r="E3" s="431"/>
      <c r="F3" s="431"/>
      <c r="G3" s="431"/>
      <c r="H3" s="431"/>
    </row>
    <row r="4" spans="3:8" ht="25.5" customHeight="1" x14ac:dyDescent="0.2">
      <c r="C4" s="430" t="s">
        <v>256</v>
      </c>
      <c r="D4" s="430"/>
      <c r="E4" s="430"/>
      <c r="F4" s="430"/>
      <c r="G4" s="430"/>
      <c r="H4" s="430"/>
    </row>
    <row r="5" spans="3:8" ht="25.5" customHeight="1" outlineLevel="1" x14ac:dyDescent="0.2">
      <c r="C5" s="144" t="s">
        <v>169</v>
      </c>
      <c r="D5" s="145" t="s">
        <v>511</v>
      </c>
      <c r="E5" s="146" t="s">
        <v>510</v>
      </c>
      <c r="F5" s="146" t="s">
        <v>169</v>
      </c>
      <c r="G5" s="146" t="s">
        <v>18</v>
      </c>
      <c r="H5" s="146" t="s">
        <v>509</v>
      </c>
    </row>
    <row r="6" spans="3:8" ht="33" customHeight="1" outlineLevel="1" x14ac:dyDescent="0.2">
      <c r="C6" s="424">
        <v>1</v>
      </c>
      <c r="D6" s="424" t="s">
        <v>189</v>
      </c>
      <c r="E6" s="427" t="s">
        <v>594</v>
      </c>
      <c r="F6" s="134">
        <v>1</v>
      </c>
      <c r="G6" s="48" t="s">
        <v>34</v>
      </c>
      <c r="H6" s="49" t="s">
        <v>595</v>
      </c>
    </row>
    <row r="7" spans="3:8" ht="33" customHeight="1" outlineLevel="1" x14ac:dyDescent="0.2">
      <c r="C7" s="424"/>
      <c r="D7" s="424"/>
      <c r="E7" s="427"/>
      <c r="F7" s="134">
        <v>2</v>
      </c>
      <c r="G7" s="48" t="s">
        <v>32</v>
      </c>
      <c r="H7" s="49" t="s">
        <v>596</v>
      </c>
    </row>
    <row r="8" spans="3:8" ht="33" customHeight="1" outlineLevel="1" x14ac:dyDescent="0.2">
      <c r="C8" s="424"/>
      <c r="D8" s="424"/>
      <c r="E8" s="427"/>
      <c r="F8" s="134">
        <v>3</v>
      </c>
      <c r="G8" s="48" t="s">
        <v>30</v>
      </c>
      <c r="H8" s="49" t="s">
        <v>597</v>
      </c>
    </row>
    <row r="9" spans="3:8" ht="33" customHeight="1" outlineLevel="1" x14ac:dyDescent="0.2">
      <c r="C9" s="424">
        <v>2</v>
      </c>
      <c r="D9" s="424" t="s">
        <v>598</v>
      </c>
      <c r="E9" s="427" t="s">
        <v>599</v>
      </c>
      <c r="F9" s="134">
        <v>4</v>
      </c>
      <c r="G9" s="48" t="s">
        <v>34</v>
      </c>
      <c r="H9" s="49" t="s">
        <v>600</v>
      </c>
    </row>
    <row r="10" spans="3:8" ht="33" customHeight="1" outlineLevel="1" x14ac:dyDescent="0.2">
      <c r="C10" s="424"/>
      <c r="D10" s="424"/>
      <c r="E10" s="427"/>
      <c r="F10" s="134">
        <v>5</v>
      </c>
      <c r="G10" s="48" t="s">
        <v>32</v>
      </c>
      <c r="H10" s="49" t="s">
        <v>601</v>
      </c>
    </row>
    <row r="11" spans="3:8" ht="33" customHeight="1" outlineLevel="1" x14ac:dyDescent="0.2">
      <c r="C11" s="424"/>
      <c r="D11" s="424"/>
      <c r="E11" s="427"/>
      <c r="F11" s="134">
        <v>6</v>
      </c>
      <c r="G11" s="48" t="s">
        <v>30</v>
      </c>
      <c r="H11" s="49" t="s">
        <v>602</v>
      </c>
    </row>
    <row r="12" spans="3:8" ht="33" customHeight="1" outlineLevel="1" x14ac:dyDescent="0.2">
      <c r="C12" s="424">
        <v>3</v>
      </c>
      <c r="D12" s="424" t="s">
        <v>603</v>
      </c>
      <c r="E12" s="427" t="s">
        <v>604</v>
      </c>
      <c r="F12" s="134">
        <v>7</v>
      </c>
      <c r="G12" s="48" t="s">
        <v>34</v>
      </c>
      <c r="H12" s="49" t="s">
        <v>605</v>
      </c>
    </row>
    <row r="13" spans="3:8" ht="33" customHeight="1" outlineLevel="1" x14ac:dyDescent="0.2">
      <c r="C13" s="424"/>
      <c r="D13" s="424"/>
      <c r="E13" s="427"/>
      <c r="F13" s="134">
        <v>8</v>
      </c>
      <c r="G13" s="48" t="s">
        <v>32</v>
      </c>
      <c r="H13" s="49" t="s">
        <v>606</v>
      </c>
    </row>
    <row r="14" spans="3:8" ht="33" customHeight="1" outlineLevel="1" x14ac:dyDescent="0.2">
      <c r="C14" s="424"/>
      <c r="D14" s="424"/>
      <c r="E14" s="427"/>
      <c r="F14" s="134">
        <v>9</v>
      </c>
      <c r="G14" s="48" t="s">
        <v>30</v>
      </c>
      <c r="H14" s="49" t="s">
        <v>607</v>
      </c>
    </row>
    <row r="15" spans="3:8" ht="33" customHeight="1" outlineLevel="1" x14ac:dyDescent="0.2">
      <c r="C15" s="424">
        <v>4</v>
      </c>
      <c r="D15" s="424" t="s">
        <v>617</v>
      </c>
      <c r="E15" s="427" t="s">
        <v>608</v>
      </c>
      <c r="F15" s="134">
        <v>10</v>
      </c>
      <c r="G15" s="48" t="s">
        <v>34</v>
      </c>
      <c r="H15" s="49" t="s">
        <v>609</v>
      </c>
    </row>
    <row r="16" spans="3:8" ht="33" customHeight="1" outlineLevel="1" x14ac:dyDescent="0.2">
      <c r="C16" s="424"/>
      <c r="D16" s="424"/>
      <c r="E16" s="427"/>
      <c r="F16" s="134">
        <v>11</v>
      </c>
      <c r="G16" s="48" t="s">
        <v>32</v>
      </c>
      <c r="H16" s="49" t="s">
        <v>610</v>
      </c>
    </row>
    <row r="17" spans="3:8" ht="33" customHeight="1" outlineLevel="1" x14ac:dyDescent="0.2">
      <c r="C17" s="424"/>
      <c r="D17" s="424"/>
      <c r="E17" s="427"/>
      <c r="F17" s="134">
        <v>12</v>
      </c>
      <c r="G17" s="48" t="s">
        <v>30</v>
      </c>
      <c r="H17" s="49" t="s">
        <v>611</v>
      </c>
    </row>
    <row r="18" spans="3:8" ht="33" customHeight="1" outlineLevel="1" x14ac:dyDescent="0.2">
      <c r="C18" s="424">
        <v>5</v>
      </c>
      <c r="D18" s="424" t="s">
        <v>616</v>
      </c>
      <c r="E18" s="427" t="s">
        <v>612</v>
      </c>
      <c r="F18" s="134">
        <v>13</v>
      </c>
      <c r="G18" s="48" t="s">
        <v>34</v>
      </c>
      <c r="H18" s="49" t="s">
        <v>613</v>
      </c>
    </row>
    <row r="19" spans="3:8" ht="33" customHeight="1" outlineLevel="1" x14ac:dyDescent="0.2">
      <c r="C19" s="424"/>
      <c r="D19" s="424"/>
      <c r="E19" s="427"/>
      <c r="F19" s="134">
        <v>14</v>
      </c>
      <c r="G19" s="48" t="s">
        <v>32</v>
      </c>
      <c r="H19" s="49" t="s">
        <v>614</v>
      </c>
    </row>
    <row r="20" spans="3:8" ht="33" customHeight="1" outlineLevel="1" x14ac:dyDescent="0.2">
      <c r="C20" s="424"/>
      <c r="D20" s="424"/>
      <c r="E20" s="427"/>
      <c r="F20" s="134">
        <v>15</v>
      </c>
      <c r="G20" s="48" t="s">
        <v>30</v>
      </c>
      <c r="H20" s="49" t="s">
        <v>615</v>
      </c>
    </row>
    <row r="21" spans="3:8" ht="33" customHeight="1" outlineLevel="1" x14ac:dyDescent="0.2">
      <c r="C21" s="424">
        <v>6</v>
      </c>
      <c r="D21" s="424" t="s">
        <v>618</v>
      </c>
      <c r="E21" s="427" t="s">
        <v>619</v>
      </c>
      <c r="F21" s="134">
        <v>16</v>
      </c>
      <c r="G21" s="48" t="s">
        <v>34</v>
      </c>
      <c r="H21" s="49" t="s">
        <v>620</v>
      </c>
    </row>
    <row r="22" spans="3:8" ht="33" customHeight="1" outlineLevel="1" x14ac:dyDescent="0.2">
      <c r="C22" s="424"/>
      <c r="D22" s="424"/>
      <c r="E22" s="427"/>
      <c r="F22" s="134">
        <v>17</v>
      </c>
      <c r="G22" s="48" t="s">
        <v>32</v>
      </c>
      <c r="H22" s="49" t="s">
        <v>621</v>
      </c>
    </row>
    <row r="23" spans="3:8" ht="33" customHeight="1" outlineLevel="1" x14ac:dyDescent="0.2">
      <c r="C23" s="424"/>
      <c r="D23" s="424"/>
      <c r="E23" s="427"/>
      <c r="F23" s="134">
        <v>18</v>
      </c>
      <c r="G23" s="48" t="s">
        <v>30</v>
      </c>
      <c r="H23" s="49" t="s">
        <v>622</v>
      </c>
    </row>
    <row r="24" spans="3:8" ht="33" customHeight="1" outlineLevel="1" x14ac:dyDescent="0.2">
      <c r="C24" s="424">
        <v>7</v>
      </c>
      <c r="D24" s="424" t="s">
        <v>627</v>
      </c>
      <c r="E24" s="427" t="s">
        <v>623</v>
      </c>
      <c r="F24" s="134">
        <v>19</v>
      </c>
      <c r="G24" s="48" t="s">
        <v>34</v>
      </c>
      <c r="H24" s="49" t="s">
        <v>624</v>
      </c>
    </row>
    <row r="25" spans="3:8" ht="33" customHeight="1" outlineLevel="1" x14ac:dyDescent="0.2">
      <c r="C25" s="424"/>
      <c r="D25" s="424"/>
      <c r="E25" s="427"/>
      <c r="F25" s="134">
        <v>20</v>
      </c>
      <c r="G25" s="48" t="s">
        <v>32</v>
      </c>
      <c r="H25" s="49" t="s">
        <v>625</v>
      </c>
    </row>
    <row r="26" spans="3:8" ht="33" customHeight="1" outlineLevel="1" x14ac:dyDescent="0.2">
      <c r="C26" s="424"/>
      <c r="D26" s="424"/>
      <c r="E26" s="427"/>
      <c r="F26" s="134">
        <v>21</v>
      </c>
      <c r="G26" s="48" t="s">
        <v>30</v>
      </c>
      <c r="H26" s="49" t="s">
        <v>626</v>
      </c>
    </row>
    <row r="27" spans="3:8" ht="33" customHeight="1" outlineLevel="1" x14ac:dyDescent="0.2">
      <c r="C27" s="424">
        <v>8</v>
      </c>
      <c r="D27" s="424" t="s">
        <v>628</v>
      </c>
      <c r="E27" s="427" t="s">
        <v>629</v>
      </c>
      <c r="F27" s="134">
        <v>22</v>
      </c>
      <c r="G27" s="48" t="s">
        <v>34</v>
      </c>
      <c r="H27" s="49" t="s">
        <v>630</v>
      </c>
    </row>
    <row r="28" spans="3:8" ht="33" customHeight="1" outlineLevel="1" x14ac:dyDescent="0.2">
      <c r="C28" s="424"/>
      <c r="D28" s="424"/>
      <c r="E28" s="427"/>
      <c r="F28" s="134">
        <v>23</v>
      </c>
      <c r="G28" s="48" t="s">
        <v>32</v>
      </c>
      <c r="H28" s="49" t="s">
        <v>631</v>
      </c>
    </row>
    <row r="29" spans="3:8" ht="33" customHeight="1" outlineLevel="1" x14ac:dyDescent="0.2">
      <c r="C29" s="424"/>
      <c r="D29" s="424"/>
      <c r="E29" s="427"/>
      <c r="F29" s="134">
        <v>24</v>
      </c>
      <c r="G29" s="48" t="s">
        <v>30</v>
      </c>
      <c r="H29" s="49" t="s">
        <v>632</v>
      </c>
    </row>
    <row r="30" spans="3:8" ht="33" customHeight="1" outlineLevel="1" x14ac:dyDescent="0.2">
      <c r="C30" s="424">
        <v>9</v>
      </c>
      <c r="D30" s="424" t="s">
        <v>633</v>
      </c>
      <c r="E30" s="427" t="s">
        <v>634</v>
      </c>
      <c r="F30" s="134">
        <v>25</v>
      </c>
      <c r="G30" s="48" t="s">
        <v>34</v>
      </c>
      <c r="H30" s="49" t="s">
        <v>635</v>
      </c>
    </row>
    <row r="31" spans="3:8" ht="33" customHeight="1" outlineLevel="1" x14ac:dyDescent="0.2">
      <c r="C31" s="424"/>
      <c r="D31" s="424"/>
      <c r="E31" s="427"/>
      <c r="F31" s="134">
        <v>26</v>
      </c>
      <c r="G31" s="48" t="s">
        <v>32</v>
      </c>
      <c r="H31" s="49" t="s">
        <v>636</v>
      </c>
    </row>
    <row r="32" spans="3:8" ht="33" customHeight="1" outlineLevel="1" x14ac:dyDescent="0.2">
      <c r="C32" s="424"/>
      <c r="D32" s="424"/>
      <c r="E32" s="427"/>
      <c r="F32" s="134">
        <v>27</v>
      </c>
      <c r="G32" s="48" t="s">
        <v>30</v>
      </c>
      <c r="H32" s="49" t="s">
        <v>637</v>
      </c>
    </row>
    <row r="33" spans="3:8" ht="33" customHeight="1" outlineLevel="1" x14ac:dyDescent="0.2">
      <c r="C33" s="424">
        <v>10</v>
      </c>
      <c r="D33" s="424" t="s">
        <v>638</v>
      </c>
      <c r="E33" s="427" t="s">
        <v>639</v>
      </c>
      <c r="F33" s="134">
        <v>28</v>
      </c>
      <c r="G33" s="48" t="s">
        <v>34</v>
      </c>
      <c r="H33" s="49" t="s">
        <v>640</v>
      </c>
    </row>
    <row r="34" spans="3:8" ht="33" customHeight="1" outlineLevel="1" x14ac:dyDescent="0.2">
      <c r="C34" s="424"/>
      <c r="D34" s="424"/>
      <c r="E34" s="427"/>
      <c r="F34" s="134">
        <v>29</v>
      </c>
      <c r="G34" s="48" t="s">
        <v>32</v>
      </c>
      <c r="H34" s="49" t="s">
        <v>641</v>
      </c>
    </row>
    <row r="35" spans="3:8" ht="33" customHeight="1" outlineLevel="1" x14ac:dyDescent="0.2">
      <c r="C35" s="424"/>
      <c r="D35" s="424"/>
      <c r="E35" s="427"/>
      <c r="F35" s="134">
        <v>30</v>
      </c>
      <c r="G35" s="48" t="s">
        <v>30</v>
      </c>
      <c r="H35" s="49" t="s">
        <v>642</v>
      </c>
    </row>
    <row r="36" spans="3:8" ht="33" customHeight="1" outlineLevel="1" x14ac:dyDescent="0.2">
      <c r="C36" s="424">
        <v>11</v>
      </c>
      <c r="D36" s="424" t="s">
        <v>643</v>
      </c>
      <c r="E36" s="427" t="s">
        <v>644</v>
      </c>
      <c r="F36" s="134">
        <v>31</v>
      </c>
      <c r="G36" s="48" t="s">
        <v>34</v>
      </c>
      <c r="H36" s="49" t="s">
        <v>645</v>
      </c>
    </row>
    <row r="37" spans="3:8" ht="33" customHeight="1" outlineLevel="1" x14ac:dyDescent="0.2">
      <c r="C37" s="424"/>
      <c r="D37" s="424"/>
      <c r="E37" s="427"/>
      <c r="F37" s="134">
        <v>32</v>
      </c>
      <c r="G37" s="48" t="s">
        <v>32</v>
      </c>
      <c r="H37" s="49" t="s">
        <v>646</v>
      </c>
    </row>
    <row r="38" spans="3:8" ht="33" customHeight="1" outlineLevel="1" x14ac:dyDescent="0.2">
      <c r="C38" s="424"/>
      <c r="D38" s="424"/>
      <c r="E38" s="427"/>
      <c r="F38" s="134">
        <v>33</v>
      </c>
      <c r="G38" s="48" t="s">
        <v>30</v>
      </c>
      <c r="H38" s="49" t="s">
        <v>647</v>
      </c>
    </row>
    <row r="39" spans="3:8" ht="33" customHeight="1" outlineLevel="1" x14ac:dyDescent="0.2">
      <c r="C39" s="424">
        <v>12</v>
      </c>
      <c r="D39" s="424" t="s">
        <v>648</v>
      </c>
      <c r="E39" s="427" t="s">
        <v>649</v>
      </c>
      <c r="F39" s="134">
        <v>34</v>
      </c>
      <c r="G39" s="48" t="s">
        <v>34</v>
      </c>
      <c r="H39" s="49" t="s">
        <v>650</v>
      </c>
    </row>
    <row r="40" spans="3:8" ht="33" customHeight="1" outlineLevel="1" x14ac:dyDescent="0.2">
      <c r="C40" s="424"/>
      <c r="D40" s="424"/>
      <c r="E40" s="427"/>
      <c r="F40" s="134">
        <v>35</v>
      </c>
      <c r="G40" s="48" t="s">
        <v>32</v>
      </c>
      <c r="H40" s="49" t="s">
        <v>651</v>
      </c>
    </row>
    <row r="41" spans="3:8" ht="33" customHeight="1" outlineLevel="1" x14ac:dyDescent="0.2">
      <c r="C41" s="424"/>
      <c r="D41" s="424"/>
      <c r="E41" s="427"/>
      <c r="F41" s="134">
        <v>36</v>
      </c>
      <c r="G41" s="48" t="s">
        <v>30</v>
      </c>
      <c r="H41" s="49" t="s">
        <v>652</v>
      </c>
    </row>
    <row r="42" spans="3:8" ht="33" customHeight="1" outlineLevel="1" x14ac:dyDescent="0.2">
      <c r="C42" s="424">
        <v>13</v>
      </c>
      <c r="D42" s="424" t="s">
        <v>653</v>
      </c>
      <c r="E42" s="427" t="s">
        <v>654</v>
      </c>
      <c r="F42" s="134">
        <v>37</v>
      </c>
      <c r="G42" s="48" t="s">
        <v>34</v>
      </c>
      <c r="H42" s="49" t="s">
        <v>655</v>
      </c>
    </row>
    <row r="43" spans="3:8" ht="33" customHeight="1" outlineLevel="1" x14ac:dyDescent="0.2">
      <c r="C43" s="424"/>
      <c r="D43" s="424"/>
      <c r="E43" s="427"/>
      <c r="F43" s="134">
        <v>38</v>
      </c>
      <c r="G43" s="48" t="s">
        <v>32</v>
      </c>
      <c r="H43" s="49" t="s">
        <v>656</v>
      </c>
    </row>
    <row r="44" spans="3:8" ht="33" customHeight="1" outlineLevel="1" x14ac:dyDescent="0.2">
      <c r="C44" s="424"/>
      <c r="D44" s="424"/>
      <c r="E44" s="427"/>
      <c r="F44" s="134">
        <v>39</v>
      </c>
      <c r="G44" s="48" t="s">
        <v>30</v>
      </c>
      <c r="H44" s="49" t="s">
        <v>657</v>
      </c>
    </row>
    <row r="45" spans="3:8" ht="33" customHeight="1" outlineLevel="1" x14ac:dyDescent="0.2">
      <c r="C45" s="424">
        <v>14</v>
      </c>
      <c r="D45" s="424" t="s">
        <v>103</v>
      </c>
      <c r="E45" s="427" t="s">
        <v>658</v>
      </c>
      <c r="F45" s="134">
        <v>40</v>
      </c>
      <c r="G45" s="48" t="s">
        <v>34</v>
      </c>
      <c r="H45" s="49" t="s">
        <v>659</v>
      </c>
    </row>
    <row r="46" spans="3:8" ht="33" customHeight="1" outlineLevel="1" x14ac:dyDescent="0.2">
      <c r="C46" s="424"/>
      <c r="D46" s="424"/>
      <c r="E46" s="427"/>
      <c r="F46" s="134">
        <v>41</v>
      </c>
      <c r="G46" s="48" t="s">
        <v>32</v>
      </c>
      <c r="H46" s="49" t="s">
        <v>660</v>
      </c>
    </row>
    <row r="47" spans="3:8" ht="33" customHeight="1" outlineLevel="1" x14ac:dyDescent="0.2">
      <c r="C47" s="424"/>
      <c r="D47" s="424"/>
      <c r="E47" s="427"/>
      <c r="F47" s="134">
        <v>42</v>
      </c>
      <c r="G47" s="48" t="s">
        <v>30</v>
      </c>
      <c r="H47" s="49" t="s">
        <v>661</v>
      </c>
    </row>
    <row r="48" spans="3:8" ht="33" customHeight="1" outlineLevel="1" x14ac:dyDescent="0.2">
      <c r="C48" s="424">
        <v>15</v>
      </c>
      <c r="D48" s="424" t="s">
        <v>666</v>
      </c>
      <c r="E48" s="427" t="s">
        <v>662</v>
      </c>
      <c r="F48" s="134">
        <v>43</v>
      </c>
      <c r="G48" s="48" t="s">
        <v>34</v>
      </c>
      <c r="H48" s="49" t="s">
        <v>663</v>
      </c>
    </row>
    <row r="49" spans="3:8" ht="33" customHeight="1" outlineLevel="1" x14ac:dyDescent="0.2">
      <c r="C49" s="424"/>
      <c r="D49" s="424"/>
      <c r="E49" s="427"/>
      <c r="F49" s="134">
        <v>44</v>
      </c>
      <c r="G49" s="48" t="s">
        <v>32</v>
      </c>
      <c r="H49" s="49" t="s">
        <v>664</v>
      </c>
    </row>
    <row r="50" spans="3:8" ht="33" customHeight="1" outlineLevel="1" x14ac:dyDescent="0.2">
      <c r="C50" s="424"/>
      <c r="D50" s="424"/>
      <c r="E50" s="427"/>
      <c r="F50" s="134">
        <v>45</v>
      </c>
      <c r="G50" s="48" t="s">
        <v>30</v>
      </c>
      <c r="H50" s="49" t="s">
        <v>665</v>
      </c>
    </row>
    <row r="51" spans="3:8" ht="33" customHeight="1" outlineLevel="1" x14ac:dyDescent="0.2">
      <c r="C51" s="424">
        <v>16</v>
      </c>
      <c r="D51" s="424" t="s">
        <v>667</v>
      </c>
      <c r="E51" s="427" t="s">
        <v>668</v>
      </c>
      <c r="F51" s="134">
        <v>46</v>
      </c>
      <c r="G51" s="48" t="s">
        <v>34</v>
      </c>
      <c r="H51" s="49" t="s">
        <v>669</v>
      </c>
    </row>
    <row r="52" spans="3:8" ht="33" customHeight="1" outlineLevel="1" x14ac:dyDescent="0.2">
      <c r="C52" s="424"/>
      <c r="D52" s="424"/>
      <c r="E52" s="427"/>
      <c r="F52" s="134">
        <v>47</v>
      </c>
      <c r="G52" s="48" t="s">
        <v>32</v>
      </c>
      <c r="H52" s="49" t="s">
        <v>670</v>
      </c>
    </row>
    <row r="53" spans="3:8" ht="33" customHeight="1" outlineLevel="1" x14ac:dyDescent="0.2">
      <c r="C53" s="424"/>
      <c r="D53" s="424"/>
      <c r="E53" s="427"/>
      <c r="F53" s="134">
        <v>48</v>
      </c>
      <c r="G53" s="48" t="s">
        <v>30</v>
      </c>
      <c r="H53" s="49" t="s">
        <v>671</v>
      </c>
    </row>
    <row r="54" spans="3:8" ht="33" customHeight="1" outlineLevel="1" x14ac:dyDescent="0.2">
      <c r="C54" s="424">
        <v>17</v>
      </c>
      <c r="D54" s="424" t="s">
        <v>672</v>
      </c>
      <c r="E54" s="427" t="s">
        <v>673</v>
      </c>
      <c r="F54" s="134">
        <v>49</v>
      </c>
      <c r="G54" s="48" t="s">
        <v>34</v>
      </c>
      <c r="H54" s="49" t="s">
        <v>674</v>
      </c>
    </row>
    <row r="55" spans="3:8" ht="33" customHeight="1" outlineLevel="1" x14ac:dyDescent="0.2">
      <c r="C55" s="424"/>
      <c r="D55" s="424"/>
      <c r="E55" s="427"/>
      <c r="F55" s="134">
        <v>50</v>
      </c>
      <c r="G55" s="48" t="s">
        <v>32</v>
      </c>
      <c r="H55" s="49" t="s">
        <v>675</v>
      </c>
    </row>
    <row r="56" spans="3:8" ht="33" customHeight="1" outlineLevel="1" x14ac:dyDescent="0.2">
      <c r="C56" s="424"/>
      <c r="D56" s="424"/>
      <c r="E56" s="427"/>
      <c r="F56" s="134">
        <v>51</v>
      </c>
      <c r="G56" s="48" t="s">
        <v>30</v>
      </c>
      <c r="H56" s="49" t="s">
        <v>676</v>
      </c>
    </row>
    <row r="57" spans="3:8" ht="33" customHeight="1" outlineLevel="1" x14ac:dyDescent="0.2">
      <c r="C57" s="425">
        <v>18</v>
      </c>
      <c r="D57" s="425" t="s">
        <v>677</v>
      </c>
      <c r="E57" s="426" t="s">
        <v>678</v>
      </c>
      <c r="F57" s="126">
        <v>52</v>
      </c>
      <c r="G57" s="128" t="s">
        <v>34</v>
      </c>
      <c r="H57" s="127" t="s">
        <v>679</v>
      </c>
    </row>
    <row r="58" spans="3:8" ht="33" customHeight="1" outlineLevel="1" x14ac:dyDescent="0.2">
      <c r="C58" s="425"/>
      <c r="D58" s="425"/>
      <c r="E58" s="426"/>
      <c r="F58" s="126">
        <v>53</v>
      </c>
      <c r="G58" s="128" t="s">
        <v>32</v>
      </c>
      <c r="H58" s="127" t="s">
        <v>680</v>
      </c>
    </row>
    <row r="59" spans="3:8" ht="33" customHeight="1" outlineLevel="1" x14ac:dyDescent="0.2">
      <c r="C59" s="425"/>
      <c r="D59" s="425"/>
      <c r="E59" s="426"/>
      <c r="F59" s="126">
        <v>54</v>
      </c>
      <c r="G59" s="128" t="s">
        <v>30</v>
      </c>
      <c r="H59" s="127" t="s">
        <v>681</v>
      </c>
    </row>
    <row r="60" spans="3:8" ht="33" customHeight="1" outlineLevel="1" x14ac:dyDescent="0.2">
      <c r="C60" s="424">
        <v>19</v>
      </c>
      <c r="D60" s="425" t="s">
        <v>682</v>
      </c>
      <c r="E60" s="426" t="s">
        <v>683</v>
      </c>
      <c r="F60" s="126">
        <v>55</v>
      </c>
      <c r="G60" s="128" t="s">
        <v>34</v>
      </c>
      <c r="H60" s="127" t="s">
        <v>684</v>
      </c>
    </row>
    <row r="61" spans="3:8" ht="33" customHeight="1" outlineLevel="1" x14ac:dyDescent="0.2">
      <c r="C61" s="424"/>
      <c r="D61" s="425"/>
      <c r="E61" s="426"/>
      <c r="F61" s="126">
        <v>56</v>
      </c>
      <c r="G61" s="128" t="s">
        <v>32</v>
      </c>
      <c r="H61" s="127" t="s">
        <v>685</v>
      </c>
    </row>
    <row r="62" spans="3:8" ht="33" customHeight="1" outlineLevel="1" x14ac:dyDescent="0.2">
      <c r="C62" s="424"/>
      <c r="D62" s="425"/>
      <c r="E62" s="426"/>
      <c r="F62" s="126">
        <v>57</v>
      </c>
      <c r="G62" s="128" t="s">
        <v>30</v>
      </c>
      <c r="H62" s="127" t="s">
        <v>686</v>
      </c>
    </row>
    <row r="63" spans="3:8" ht="33" customHeight="1" outlineLevel="1" x14ac:dyDescent="0.2">
      <c r="C63" s="425">
        <v>20</v>
      </c>
      <c r="D63" s="425" t="s">
        <v>687</v>
      </c>
      <c r="E63" s="426" t="s">
        <v>688</v>
      </c>
      <c r="F63" s="126">
        <v>58</v>
      </c>
      <c r="G63" s="128" t="s">
        <v>34</v>
      </c>
      <c r="H63" s="127" t="s">
        <v>689</v>
      </c>
    </row>
    <row r="64" spans="3:8" ht="33" customHeight="1" outlineLevel="1" x14ac:dyDescent="0.2">
      <c r="C64" s="425"/>
      <c r="D64" s="425"/>
      <c r="E64" s="426"/>
      <c r="F64" s="126">
        <v>59</v>
      </c>
      <c r="G64" s="128" t="s">
        <v>32</v>
      </c>
      <c r="H64" s="127" t="s">
        <v>690</v>
      </c>
    </row>
    <row r="65" spans="3:8" ht="33" customHeight="1" outlineLevel="1" x14ac:dyDescent="0.2">
      <c r="C65" s="425"/>
      <c r="D65" s="425"/>
      <c r="E65" s="426"/>
      <c r="F65" s="126">
        <v>60</v>
      </c>
      <c r="G65" s="128" t="s">
        <v>30</v>
      </c>
      <c r="H65" s="127" t="s">
        <v>691</v>
      </c>
    </row>
    <row r="66" spans="3:8" ht="33" customHeight="1" outlineLevel="1" x14ac:dyDescent="0.2">
      <c r="C66" s="424">
        <v>21</v>
      </c>
      <c r="D66" s="425" t="s">
        <v>692</v>
      </c>
      <c r="E66" s="426" t="s">
        <v>693</v>
      </c>
      <c r="F66" s="126">
        <v>61</v>
      </c>
      <c r="G66" s="128" t="s">
        <v>34</v>
      </c>
      <c r="H66" s="127" t="s">
        <v>694</v>
      </c>
    </row>
    <row r="67" spans="3:8" ht="33" customHeight="1" outlineLevel="1" x14ac:dyDescent="0.2">
      <c r="C67" s="424"/>
      <c r="D67" s="425"/>
      <c r="E67" s="426"/>
      <c r="F67" s="126">
        <v>62</v>
      </c>
      <c r="G67" s="128" t="s">
        <v>32</v>
      </c>
      <c r="H67" s="127" t="s">
        <v>695</v>
      </c>
    </row>
    <row r="68" spans="3:8" ht="33" customHeight="1" outlineLevel="1" x14ac:dyDescent="0.2">
      <c r="C68" s="424"/>
      <c r="D68" s="425"/>
      <c r="E68" s="426"/>
      <c r="F68" s="126">
        <v>63</v>
      </c>
      <c r="G68" s="128" t="s">
        <v>30</v>
      </c>
      <c r="H68" s="127" t="s">
        <v>696</v>
      </c>
    </row>
    <row r="69" spans="3:8" ht="33" customHeight="1" outlineLevel="1" x14ac:dyDescent="0.2">
      <c r="C69" s="425">
        <v>22</v>
      </c>
      <c r="D69" s="425" t="s">
        <v>697</v>
      </c>
      <c r="E69" s="426" t="s">
        <v>698</v>
      </c>
      <c r="F69" s="126">
        <v>64</v>
      </c>
      <c r="G69" s="128" t="s">
        <v>34</v>
      </c>
      <c r="H69" s="127" t="s">
        <v>699</v>
      </c>
    </row>
    <row r="70" spans="3:8" ht="33" customHeight="1" outlineLevel="1" x14ac:dyDescent="0.2">
      <c r="C70" s="425"/>
      <c r="D70" s="425"/>
      <c r="E70" s="426"/>
      <c r="F70" s="126">
        <v>65</v>
      </c>
      <c r="G70" s="128" t="s">
        <v>32</v>
      </c>
      <c r="H70" s="127" t="s">
        <v>700</v>
      </c>
    </row>
    <row r="71" spans="3:8" ht="33" customHeight="1" outlineLevel="1" x14ac:dyDescent="0.2">
      <c r="C71" s="425"/>
      <c r="D71" s="425"/>
      <c r="E71" s="426"/>
      <c r="F71" s="126">
        <v>66</v>
      </c>
      <c r="G71" s="128" t="s">
        <v>30</v>
      </c>
      <c r="H71" s="127" t="s">
        <v>701</v>
      </c>
    </row>
    <row r="72" spans="3:8" ht="33" customHeight="1" outlineLevel="1" x14ac:dyDescent="0.2">
      <c r="C72" s="424">
        <v>23</v>
      </c>
      <c r="D72" s="425" t="s">
        <v>702</v>
      </c>
      <c r="E72" s="426" t="s">
        <v>703</v>
      </c>
      <c r="F72" s="126">
        <v>67</v>
      </c>
      <c r="G72" s="128" t="s">
        <v>34</v>
      </c>
      <c r="H72" s="127" t="s">
        <v>704</v>
      </c>
    </row>
    <row r="73" spans="3:8" ht="33" customHeight="1" outlineLevel="1" x14ac:dyDescent="0.2">
      <c r="C73" s="424"/>
      <c r="D73" s="425"/>
      <c r="E73" s="426"/>
      <c r="F73" s="126">
        <v>68</v>
      </c>
      <c r="G73" s="128" t="s">
        <v>32</v>
      </c>
      <c r="H73" s="127" t="s">
        <v>705</v>
      </c>
    </row>
    <row r="74" spans="3:8" ht="33" customHeight="1" outlineLevel="1" x14ac:dyDescent="0.2">
      <c r="C74" s="424"/>
      <c r="D74" s="425"/>
      <c r="E74" s="426"/>
      <c r="F74" s="126">
        <v>69</v>
      </c>
      <c r="G74" s="128" t="s">
        <v>30</v>
      </c>
      <c r="H74" s="127" t="s">
        <v>706</v>
      </c>
    </row>
    <row r="75" spans="3:8" ht="33" customHeight="1" outlineLevel="1" x14ac:dyDescent="0.2">
      <c r="C75" s="425">
        <v>24</v>
      </c>
      <c r="D75" s="425" t="s">
        <v>707</v>
      </c>
      <c r="E75" s="426" t="s">
        <v>708</v>
      </c>
      <c r="F75" s="126">
        <v>70</v>
      </c>
      <c r="G75" s="128" t="s">
        <v>34</v>
      </c>
      <c r="H75" s="127" t="s">
        <v>709</v>
      </c>
    </row>
    <row r="76" spans="3:8" ht="33" customHeight="1" outlineLevel="1" x14ac:dyDescent="0.2">
      <c r="C76" s="425"/>
      <c r="D76" s="425"/>
      <c r="E76" s="426"/>
      <c r="F76" s="126">
        <v>71</v>
      </c>
      <c r="G76" s="128" t="s">
        <v>32</v>
      </c>
      <c r="H76" s="127" t="s">
        <v>710</v>
      </c>
    </row>
    <row r="77" spans="3:8" ht="33" customHeight="1" outlineLevel="1" x14ac:dyDescent="0.2">
      <c r="C77" s="425"/>
      <c r="D77" s="425"/>
      <c r="E77" s="426"/>
      <c r="F77" s="126">
        <v>72</v>
      </c>
      <c r="G77" s="128" t="s">
        <v>30</v>
      </c>
      <c r="H77" s="127" t="s">
        <v>711</v>
      </c>
    </row>
    <row r="78" spans="3:8" ht="33" customHeight="1" outlineLevel="1" x14ac:dyDescent="0.2">
      <c r="C78" s="424">
        <v>25</v>
      </c>
      <c r="D78" s="425" t="s">
        <v>712</v>
      </c>
      <c r="E78" s="426" t="s">
        <v>713</v>
      </c>
      <c r="F78" s="126">
        <v>73</v>
      </c>
      <c r="G78" s="128" t="s">
        <v>34</v>
      </c>
      <c r="H78" s="127" t="s">
        <v>714</v>
      </c>
    </row>
    <row r="79" spans="3:8" ht="33" customHeight="1" outlineLevel="1" x14ac:dyDescent="0.2">
      <c r="C79" s="424"/>
      <c r="D79" s="425"/>
      <c r="E79" s="426"/>
      <c r="F79" s="126">
        <v>74</v>
      </c>
      <c r="G79" s="128" t="s">
        <v>32</v>
      </c>
      <c r="H79" s="127" t="s">
        <v>715</v>
      </c>
    </row>
    <row r="80" spans="3:8" ht="33" customHeight="1" outlineLevel="1" x14ac:dyDescent="0.2">
      <c r="C80" s="424"/>
      <c r="D80" s="425"/>
      <c r="E80" s="426"/>
      <c r="F80" s="126">
        <v>75</v>
      </c>
      <c r="G80" s="128" t="s">
        <v>30</v>
      </c>
      <c r="H80" s="127" t="s">
        <v>716</v>
      </c>
    </row>
    <row r="81" spans="3:8" ht="33" customHeight="1" outlineLevel="1" x14ac:dyDescent="0.2">
      <c r="C81" s="425">
        <v>26</v>
      </c>
      <c r="D81" s="425" t="s">
        <v>717</v>
      </c>
      <c r="E81" s="426" t="s">
        <v>718</v>
      </c>
      <c r="F81" s="126">
        <v>76</v>
      </c>
      <c r="G81" s="128" t="s">
        <v>34</v>
      </c>
      <c r="H81" s="127" t="s">
        <v>719</v>
      </c>
    </row>
    <row r="82" spans="3:8" ht="33" customHeight="1" outlineLevel="1" x14ac:dyDescent="0.2">
      <c r="C82" s="425"/>
      <c r="D82" s="425"/>
      <c r="E82" s="426"/>
      <c r="F82" s="126">
        <v>77</v>
      </c>
      <c r="G82" s="128" t="s">
        <v>32</v>
      </c>
      <c r="H82" s="127" t="s">
        <v>720</v>
      </c>
    </row>
    <row r="83" spans="3:8" ht="33" customHeight="1" outlineLevel="1" x14ac:dyDescent="0.2">
      <c r="C83" s="425"/>
      <c r="D83" s="425"/>
      <c r="E83" s="426"/>
      <c r="F83" s="126">
        <v>78</v>
      </c>
      <c r="G83" s="128" t="s">
        <v>30</v>
      </c>
      <c r="H83" s="127" t="s">
        <v>721</v>
      </c>
    </row>
    <row r="84" spans="3:8" ht="33" customHeight="1" outlineLevel="1" x14ac:dyDescent="0.2">
      <c r="C84" s="424">
        <v>27</v>
      </c>
      <c r="D84" s="425" t="s">
        <v>50</v>
      </c>
      <c r="E84" s="426" t="s">
        <v>722</v>
      </c>
      <c r="F84" s="126">
        <v>79</v>
      </c>
      <c r="G84" s="128" t="s">
        <v>34</v>
      </c>
      <c r="H84" s="127" t="s">
        <v>723</v>
      </c>
    </row>
    <row r="85" spans="3:8" ht="33" customHeight="1" outlineLevel="1" x14ac:dyDescent="0.2">
      <c r="C85" s="424"/>
      <c r="D85" s="425"/>
      <c r="E85" s="426"/>
      <c r="F85" s="126">
        <v>80</v>
      </c>
      <c r="G85" s="128" t="s">
        <v>32</v>
      </c>
      <c r="H85" s="127" t="s">
        <v>724</v>
      </c>
    </row>
    <row r="86" spans="3:8" ht="33" customHeight="1" outlineLevel="1" x14ac:dyDescent="0.2">
      <c r="C86" s="424"/>
      <c r="D86" s="425"/>
      <c r="E86" s="426"/>
      <c r="F86" s="126">
        <v>81</v>
      </c>
      <c r="G86" s="128" t="s">
        <v>30</v>
      </c>
      <c r="H86" s="127" t="s">
        <v>725</v>
      </c>
    </row>
    <row r="87" spans="3:8" ht="33" customHeight="1" outlineLevel="1" x14ac:dyDescent="0.2">
      <c r="C87" s="425">
        <v>28</v>
      </c>
      <c r="D87" s="425" t="s">
        <v>45</v>
      </c>
      <c r="E87" s="426" t="s">
        <v>726</v>
      </c>
      <c r="F87" s="126">
        <v>82</v>
      </c>
      <c r="G87" s="128" t="s">
        <v>34</v>
      </c>
      <c r="H87" s="127" t="s">
        <v>727</v>
      </c>
    </row>
    <row r="88" spans="3:8" ht="33" customHeight="1" outlineLevel="1" x14ac:dyDescent="0.2">
      <c r="C88" s="425"/>
      <c r="D88" s="425"/>
      <c r="E88" s="426"/>
      <c r="F88" s="126">
        <v>83</v>
      </c>
      <c r="G88" s="128" t="s">
        <v>32</v>
      </c>
      <c r="H88" s="127" t="s">
        <v>728</v>
      </c>
    </row>
    <row r="89" spans="3:8" ht="33" customHeight="1" outlineLevel="1" x14ac:dyDescent="0.2">
      <c r="C89" s="425"/>
      <c r="D89" s="425"/>
      <c r="E89" s="426"/>
      <c r="F89" s="126">
        <v>84</v>
      </c>
      <c r="G89" s="128" t="s">
        <v>30</v>
      </c>
      <c r="H89" s="127" t="s">
        <v>729</v>
      </c>
    </row>
    <row r="90" spans="3:8" ht="33" customHeight="1" outlineLevel="1" x14ac:dyDescent="0.2">
      <c r="C90" s="424">
        <v>29</v>
      </c>
      <c r="D90" s="425" t="s">
        <v>40</v>
      </c>
      <c r="E90" s="426" t="s">
        <v>730</v>
      </c>
      <c r="F90" s="126">
        <v>85</v>
      </c>
      <c r="G90" s="128" t="s">
        <v>34</v>
      </c>
      <c r="H90" s="127" t="s">
        <v>731</v>
      </c>
    </row>
    <row r="91" spans="3:8" ht="33" customHeight="1" outlineLevel="1" x14ac:dyDescent="0.2">
      <c r="C91" s="424"/>
      <c r="D91" s="425"/>
      <c r="E91" s="426"/>
      <c r="F91" s="126">
        <v>86</v>
      </c>
      <c r="G91" s="128" t="s">
        <v>32</v>
      </c>
      <c r="H91" s="127" t="s">
        <v>732</v>
      </c>
    </row>
    <row r="92" spans="3:8" ht="33" customHeight="1" outlineLevel="1" x14ac:dyDescent="0.2">
      <c r="C92" s="424"/>
      <c r="D92" s="425"/>
      <c r="E92" s="426"/>
      <c r="F92" s="126">
        <v>87</v>
      </c>
      <c r="G92" s="128" t="s">
        <v>30</v>
      </c>
      <c r="H92" s="127" t="s">
        <v>733</v>
      </c>
    </row>
    <row r="93" spans="3:8" ht="33" customHeight="1" outlineLevel="1" x14ac:dyDescent="0.2">
      <c r="C93" s="425">
        <v>30</v>
      </c>
      <c r="D93" s="425" t="s">
        <v>734</v>
      </c>
      <c r="E93" s="426" t="s">
        <v>735</v>
      </c>
      <c r="F93" s="126">
        <v>88</v>
      </c>
      <c r="G93" s="128" t="s">
        <v>34</v>
      </c>
      <c r="H93" s="127" t="s">
        <v>736</v>
      </c>
    </row>
    <row r="94" spans="3:8" ht="33" customHeight="1" outlineLevel="1" x14ac:dyDescent="0.2">
      <c r="C94" s="425"/>
      <c r="D94" s="425"/>
      <c r="E94" s="426"/>
      <c r="F94" s="126">
        <v>89</v>
      </c>
      <c r="G94" s="128" t="s">
        <v>32</v>
      </c>
      <c r="H94" s="127" t="s">
        <v>737</v>
      </c>
    </row>
    <row r="95" spans="3:8" ht="33" customHeight="1" outlineLevel="1" x14ac:dyDescent="0.2">
      <c r="C95" s="425"/>
      <c r="D95" s="425"/>
      <c r="E95" s="426"/>
      <c r="F95" s="126">
        <v>90</v>
      </c>
      <c r="G95" s="128" t="s">
        <v>30</v>
      </c>
      <c r="H95" s="127" t="s">
        <v>738</v>
      </c>
    </row>
    <row r="96" spans="3:8" ht="33" customHeight="1" outlineLevel="1" x14ac:dyDescent="0.2">
      <c r="C96" s="424">
        <v>31</v>
      </c>
      <c r="D96" s="425" t="s">
        <v>739</v>
      </c>
      <c r="E96" s="426" t="s">
        <v>740</v>
      </c>
      <c r="F96" s="126">
        <v>91</v>
      </c>
      <c r="G96" s="128" t="s">
        <v>34</v>
      </c>
      <c r="H96" s="127" t="s">
        <v>741</v>
      </c>
    </row>
    <row r="97" spans="3:8" ht="33" customHeight="1" outlineLevel="1" x14ac:dyDescent="0.2">
      <c r="C97" s="424"/>
      <c r="D97" s="425"/>
      <c r="E97" s="426"/>
      <c r="F97" s="126">
        <v>92</v>
      </c>
      <c r="G97" s="128" t="s">
        <v>32</v>
      </c>
      <c r="H97" s="127" t="s">
        <v>742</v>
      </c>
    </row>
    <row r="98" spans="3:8" ht="33" customHeight="1" outlineLevel="1" x14ac:dyDescent="0.2">
      <c r="C98" s="424"/>
      <c r="D98" s="425"/>
      <c r="E98" s="426"/>
      <c r="F98" s="126">
        <v>93</v>
      </c>
      <c r="G98" s="128" t="s">
        <v>30</v>
      </c>
      <c r="H98" s="127" t="s">
        <v>743</v>
      </c>
    </row>
    <row r="99" spans="3:8" ht="33" customHeight="1" outlineLevel="1" x14ac:dyDescent="0.2">
      <c r="C99" s="425">
        <v>32</v>
      </c>
      <c r="D99" s="425" t="s">
        <v>744</v>
      </c>
      <c r="E99" s="426" t="s">
        <v>745</v>
      </c>
      <c r="F99" s="126">
        <v>94</v>
      </c>
      <c r="G99" s="128" t="s">
        <v>34</v>
      </c>
      <c r="H99" s="127" t="s">
        <v>746</v>
      </c>
    </row>
    <row r="100" spans="3:8" ht="33" customHeight="1" outlineLevel="1" x14ac:dyDescent="0.2">
      <c r="C100" s="425"/>
      <c r="D100" s="425"/>
      <c r="E100" s="426"/>
      <c r="F100" s="126">
        <v>95</v>
      </c>
      <c r="G100" s="128" t="s">
        <v>32</v>
      </c>
      <c r="H100" s="127" t="s">
        <v>747</v>
      </c>
    </row>
    <row r="101" spans="3:8" ht="33" customHeight="1" outlineLevel="1" x14ac:dyDescent="0.2">
      <c r="C101" s="425"/>
      <c r="D101" s="425"/>
      <c r="E101" s="426"/>
      <c r="F101" s="126">
        <v>96</v>
      </c>
      <c r="G101" s="128" t="s">
        <v>30</v>
      </c>
      <c r="H101" s="127" t="s">
        <v>748</v>
      </c>
    </row>
    <row r="102" spans="3:8" ht="33" customHeight="1" outlineLevel="1" x14ac:dyDescent="0.2">
      <c r="C102" s="424">
        <v>33</v>
      </c>
      <c r="D102" s="425" t="s">
        <v>749</v>
      </c>
      <c r="E102" s="426" t="s">
        <v>750</v>
      </c>
      <c r="F102" s="126">
        <v>97</v>
      </c>
      <c r="G102" s="128" t="s">
        <v>34</v>
      </c>
      <c r="H102" s="127" t="s">
        <v>751</v>
      </c>
    </row>
    <row r="103" spans="3:8" ht="33" customHeight="1" outlineLevel="1" x14ac:dyDescent="0.2">
      <c r="C103" s="424"/>
      <c r="D103" s="425"/>
      <c r="E103" s="426"/>
      <c r="F103" s="126">
        <v>98</v>
      </c>
      <c r="G103" s="128" t="s">
        <v>32</v>
      </c>
      <c r="H103" s="127" t="s">
        <v>752</v>
      </c>
    </row>
    <row r="104" spans="3:8" ht="33" customHeight="1" outlineLevel="1" x14ac:dyDescent="0.2">
      <c r="C104" s="424"/>
      <c r="D104" s="425"/>
      <c r="E104" s="426"/>
      <c r="F104" s="126">
        <v>99</v>
      </c>
      <c r="G104" s="128" t="s">
        <v>30</v>
      </c>
      <c r="H104" s="127" t="s">
        <v>753</v>
      </c>
    </row>
    <row r="105" spans="3:8" ht="33" customHeight="1" outlineLevel="1" x14ac:dyDescent="0.2">
      <c r="C105" s="425">
        <v>34</v>
      </c>
      <c r="D105" s="425" t="s">
        <v>754</v>
      </c>
      <c r="E105" s="426" t="s">
        <v>755</v>
      </c>
      <c r="F105" s="126">
        <v>100</v>
      </c>
      <c r="G105" s="128" t="s">
        <v>34</v>
      </c>
      <c r="H105" s="127" t="s">
        <v>756</v>
      </c>
    </row>
    <row r="106" spans="3:8" ht="33" customHeight="1" outlineLevel="1" x14ac:dyDescent="0.2">
      <c r="C106" s="425"/>
      <c r="D106" s="425"/>
      <c r="E106" s="426"/>
      <c r="F106" s="126">
        <v>101</v>
      </c>
      <c r="G106" s="128" t="s">
        <v>32</v>
      </c>
      <c r="H106" s="127" t="s">
        <v>757</v>
      </c>
    </row>
    <row r="107" spans="3:8" ht="33" customHeight="1" outlineLevel="1" x14ac:dyDescent="0.2">
      <c r="C107" s="425"/>
      <c r="D107" s="425"/>
      <c r="E107" s="426"/>
      <c r="F107" s="126">
        <v>102</v>
      </c>
      <c r="G107" s="128" t="s">
        <v>30</v>
      </c>
      <c r="H107" s="127" t="s">
        <v>758</v>
      </c>
    </row>
    <row r="108" spans="3:8" ht="33" customHeight="1" outlineLevel="1" x14ac:dyDescent="0.2">
      <c r="C108" s="424">
        <v>35</v>
      </c>
      <c r="D108" s="425" t="s">
        <v>759</v>
      </c>
      <c r="E108" s="426" t="s">
        <v>760</v>
      </c>
      <c r="F108" s="126">
        <v>103</v>
      </c>
      <c r="G108" s="128" t="s">
        <v>34</v>
      </c>
      <c r="H108" s="127" t="s">
        <v>761</v>
      </c>
    </row>
    <row r="109" spans="3:8" ht="33" customHeight="1" outlineLevel="1" x14ac:dyDescent="0.2">
      <c r="C109" s="424"/>
      <c r="D109" s="425"/>
      <c r="E109" s="426"/>
      <c r="F109" s="126">
        <v>104</v>
      </c>
      <c r="G109" s="128" t="s">
        <v>32</v>
      </c>
      <c r="H109" s="127" t="s">
        <v>762</v>
      </c>
    </row>
    <row r="110" spans="3:8" ht="33" customHeight="1" outlineLevel="1" x14ac:dyDescent="0.2">
      <c r="C110" s="424"/>
      <c r="D110" s="425"/>
      <c r="E110" s="426"/>
      <c r="F110" s="126">
        <v>105</v>
      </c>
      <c r="G110" s="128" t="s">
        <v>30</v>
      </c>
      <c r="H110" s="127" t="s">
        <v>763</v>
      </c>
    </row>
    <row r="111" spans="3:8" ht="33" customHeight="1" outlineLevel="1" x14ac:dyDescent="0.2">
      <c r="C111" s="425">
        <v>36</v>
      </c>
      <c r="D111" s="425" t="s">
        <v>764</v>
      </c>
      <c r="E111" s="426" t="s">
        <v>765</v>
      </c>
      <c r="F111" s="126">
        <v>106</v>
      </c>
      <c r="G111" s="128" t="s">
        <v>34</v>
      </c>
      <c r="H111" s="127" t="s">
        <v>766</v>
      </c>
    </row>
    <row r="112" spans="3:8" ht="33" customHeight="1" outlineLevel="1" x14ac:dyDescent="0.2">
      <c r="C112" s="425"/>
      <c r="D112" s="425"/>
      <c r="E112" s="426"/>
      <c r="F112" s="126">
        <v>107</v>
      </c>
      <c r="G112" s="128" t="s">
        <v>32</v>
      </c>
      <c r="H112" s="127" t="s">
        <v>767</v>
      </c>
    </row>
    <row r="113" spans="3:8" ht="33" customHeight="1" outlineLevel="1" x14ac:dyDescent="0.2">
      <c r="C113" s="425"/>
      <c r="D113" s="425"/>
      <c r="E113" s="426"/>
      <c r="F113" s="126">
        <v>108</v>
      </c>
      <c r="G113" s="128" t="s">
        <v>30</v>
      </c>
      <c r="H113" s="127" t="s">
        <v>768</v>
      </c>
    </row>
    <row r="114" spans="3:8" ht="33" customHeight="1" outlineLevel="1" x14ac:dyDescent="0.2">
      <c r="C114" s="424">
        <v>37</v>
      </c>
      <c r="D114" s="425" t="s">
        <v>769</v>
      </c>
      <c r="E114" s="426" t="s">
        <v>770</v>
      </c>
      <c r="F114" s="126">
        <v>109</v>
      </c>
      <c r="G114" s="128" t="s">
        <v>34</v>
      </c>
      <c r="H114" s="127" t="s">
        <v>771</v>
      </c>
    </row>
    <row r="115" spans="3:8" ht="33" customHeight="1" outlineLevel="1" x14ac:dyDescent="0.2">
      <c r="C115" s="424"/>
      <c r="D115" s="425"/>
      <c r="E115" s="426"/>
      <c r="F115" s="126">
        <v>110</v>
      </c>
      <c r="G115" s="128" t="s">
        <v>32</v>
      </c>
      <c r="H115" s="127" t="s">
        <v>772</v>
      </c>
    </row>
    <row r="116" spans="3:8" ht="33" customHeight="1" outlineLevel="1" x14ac:dyDescent="0.2">
      <c r="C116" s="424"/>
      <c r="D116" s="425"/>
      <c r="E116" s="426"/>
      <c r="F116" s="126">
        <v>111</v>
      </c>
      <c r="G116" s="128" t="s">
        <v>30</v>
      </c>
      <c r="H116" s="127" t="s">
        <v>773</v>
      </c>
    </row>
    <row r="117" spans="3:8" ht="33" customHeight="1" outlineLevel="1" x14ac:dyDescent="0.2">
      <c r="C117" s="425">
        <v>38</v>
      </c>
      <c r="D117" s="425" t="s">
        <v>774</v>
      </c>
      <c r="E117" s="426" t="s">
        <v>775</v>
      </c>
      <c r="F117" s="126">
        <v>112</v>
      </c>
      <c r="G117" s="128" t="s">
        <v>34</v>
      </c>
      <c r="H117" s="127" t="s">
        <v>776</v>
      </c>
    </row>
    <row r="118" spans="3:8" ht="33" customHeight="1" outlineLevel="1" x14ac:dyDescent="0.2">
      <c r="C118" s="425"/>
      <c r="D118" s="425"/>
      <c r="E118" s="426"/>
      <c r="F118" s="126">
        <v>113</v>
      </c>
      <c r="G118" s="128" t="s">
        <v>32</v>
      </c>
      <c r="H118" s="127" t="s">
        <v>777</v>
      </c>
    </row>
    <row r="119" spans="3:8" ht="33" customHeight="1" outlineLevel="1" x14ac:dyDescent="0.2">
      <c r="C119" s="425"/>
      <c r="D119" s="425"/>
      <c r="E119" s="426"/>
      <c r="F119" s="126">
        <v>114</v>
      </c>
      <c r="G119" s="128" t="s">
        <v>30</v>
      </c>
      <c r="H119" s="127" t="s">
        <v>778</v>
      </c>
    </row>
    <row r="120" spans="3:8" ht="33" customHeight="1" outlineLevel="1" x14ac:dyDescent="0.2">
      <c r="C120" s="424">
        <v>39</v>
      </c>
      <c r="D120" s="425" t="s">
        <v>779</v>
      </c>
      <c r="E120" s="426" t="s">
        <v>780</v>
      </c>
      <c r="F120" s="126">
        <v>115</v>
      </c>
      <c r="G120" s="128" t="s">
        <v>34</v>
      </c>
      <c r="H120" s="127" t="s">
        <v>781</v>
      </c>
    </row>
    <row r="121" spans="3:8" ht="33" customHeight="1" outlineLevel="1" x14ac:dyDescent="0.2">
      <c r="C121" s="424"/>
      <c r="D121" s="425"/>
      <c r="E121" s="426"/>
      <c r="F121" s="126">
        <v>116</v>
      </c>
      <c r="G121" s="128" t="s">
        <v>32</v>
      </c>
      <c r="H121" s="127" t="s">
        <v>782</v>
      </c>
    </row>
    <row r="122" spans="3:8" ht="33" customHeight="1" outlineLevel="1" x14ac:dyDescent="0.2">
      <c r="C122" s="424"/>
      <c r="D122" s="425"/>
      <c r="E122" s="426"/>
      <c r="F122" s="126">
        <v>117</v>
      </c>
      <c r="G122" s="128" t="s">
        <v>30</v>
      </c>
      <c r="H122" s="127" t="s">
        <v>783</v>
      </c>
    </row>
    <row r="123" spans="3:8" ht="33" customHeight="1" outlineLevel="1" x14ac:dyDescent="0.2">
      <c r="C123" s="425">
        <v>40</v>
      </c>
      <c r="D123" s="425" t="s">
        <v>784</v>
      </c>
      <c r="E123" s="426" t="s">
        <v>785</v>
      </c>
      <c r="F123" s="126">
        <v>118</v>
      </c>
      <c r="G123" s="128" t="s">
        <v>34</v>
      </c>
      <c r="H123" s="127" t="s">
        <v>786</v>
      </c>
    </row>
    <row r="124" spans="3:8" ht="33" customHeight="1" outlineLevel="1" x14ac:dyDescent="0.2">
      <c r="C124" s="425"/>
      <c r="D124" s="425"/>
      <c r="E124" s="426"/>
      <c r="F124" s="126">
        <v>119</v>
      </c>
      <c r="G124" s="128" t="s">
        <v>32</v>
      </c>
      <c r="H124" s="127" t="s">
        <v>787</v>
      </c>
    </row>
    <row r="125" spans="3:8" ht="33" customHeight="1" outlineLevel="1" x14ac:dyDescent="0.2">
      <c r="C125" s="425"/>
      <c r="D125" s="425"/>
      <c r="E125" s="426"/>
      <c r="F125" s="126">
        <v>120</v>
      </c>
      <c r="G125" s="128" t="s">
        <v>30</v>
      </c>
      <c r="H125" s="127" t="s">
        <v>788</v>
      </c>
    </row>
    <row r="126" spans="3:8" ht="33" customHeight="1" outlineLevel="1" x14ac:dyDescent="0.2">
      <c r="C126" s="424">
        <v>41</v>
      </c>
      <c r="D126" s="425" t="s">
        <v>789</v>
      </c>
      <c r="E126" s="426" t="s">
        <v>790</v>
      </c>
      <c r="F126" s="126">
        <v>121</v>
      </c>
      <c r="G126" s="128" t="s">
        <v>34</v>
      </c>
      <c r="H126" s="127" t="s">
        <v>791</v>
      </c>
    </row>
    <row r="127" spans="3:8" ht="33" customHeight="1" outlineLevel="1" x14ac:dyDescent="0.2">
      <c r="C127" s="424"/>
      <c r="D127" s="425"/>
      <c r="E127" s="426"/>
      <c r="F127" s="126">
        <v>122</v>
      </c>
      <c r="G127" s="128" t="s">
        <v>32</v>
      </c>
      <c r="H127" s="127" t="s">
        <v>792</v>
      </c>
    </row>
    <row r="128" spans="3:8" ht="33" customHeight="1" outlineLevel="1" x14ac:dyDescent="0.2">
      <c r="C128" s="424"/>
      <c r="D128" s="425"/>
      <c r="E128" s="426"/>
      <c r="F128" s="126">
        <v>123</v>
      </c>
      <c r="G128" s="128" t="s">
        <v>30</v>
      </c>
      <c r="H128" s="127" t="s">
        <v>793</v>
      </c>
    </row>
    <row r="129" spans="3:8" ht="33" customHeight="1" outlineLevel="1" x14ac:dyDescent="0.2">
      <c r="C129" s="425">
        <v>42</v>
      </c>
      <c r="D129" s="425" t="s">
        <v>794</v>
      </c>
      <c r="E129" s="426" t="s">
        <v>795</v>
      </c>
      <c r="F129" s="126">
        <v>124</v>
      </c>
      <c r="G129" s="128" t="s">
        <v>34</v>
      </c>
      <c r="H129" s="127" t="s">
        <v>796</v>
      </c>
    </row>
    <row r="130" spans="3:8" ht="33" customHeight="1" outlineLevel="1" x14ac:dyDescent="0.2">
      <c r="C130" s="425"/>
      <c r="D130" s="425"/>
      <c r="E130" s="426"/>
      <c r="F130" s="126">
        <v>125</v>
      </c>
      <c r="G130" s="128" t="s">
        <v>32</v>
      </c>
      <c r="H130" s="127" t="s">
        <v>797</v>
      </c>
    </row>
    <row r="131" spans="3:8" ht="33" customHeight="1" outlineLevel="1" x14ac:dyDescent="0.2">
      <c r="C131" s="425"/>
      <c r="D131" s="425"/>
      <c r="E131" s="426"/>
      <c r="F131" s="126">
        <v>126</v>
      </c>
      <c r="G131" s="128" t="s">
        <v>30</v>
      </c>
      <c r="H131" s="127" t="s">
        <v>798</v>
      </c>
    </row>
    <row r="132" spans="3:8" ht="33" customHeight="1" outlineLevel="1" x14ac:dyDescent="0.2">
      <c r="C132" s="424">
        <v>43</v>
      </c>
      <c r="D132" s="425" t="s">
        <v>799</v>
      </c>
      <c r="E132" s="426" t="s">
        <v>800</v>
      </c>
      <c r="F132" s="126">
        <v>127</v>
      </c>
      <c r="G132" s="128" t="s">
        <v>34</v>
      </c>
      <c r="H132" s="127" t="s">
        <v>801</v>
      </c>
    </row>
    <row r="133" spans="3:8" ht="33" customHeight="1" outlineLevel="1" x14ac:dyDescent="0.2">
      <c r="C133" s="424"/>
      <c r="D133" s="425"/>
      <c r="E133" s="426"/>
      <c r="F133" s="126">
        <v>128</v>
      </c>
      <c r="G133" s="128" t="s">
        <v>32</v>
      </c>
      <c r="H133" s="127" t="s">
        <v>802</v>
      </c>
    </row>
    <row r="134" spans="3:8" ht="33" customHeight="1" outlineLevel="1" x14ac:dyDescent="0.2">
      <c r="C134" s="424"/>
      <c r="D134" s="425"/>
      <c r="E134" s="426"/>
      <c r="F134" s="126">
        <v>129</v>
      </c>
      <c r="G134" s="128" t="s">
        <v>30</v>
      </c>
      <c r="H134" s="127" t="s">
        <v>803</v>
      </c>
    </row>
    <row r="135" spans="3:8" ht="33" customHeight="1" outlineLevel="1" x14ac:dyDescent="0.2">
      <c r="C135" s="425">
        <v>44</v>
      </c>
      <c r="D135" s="425" t="s">
        <v>804</v>
      </c>
      <c r="E135" s="426" t="s">
        <v>805</v>
      </c>
      <c r="F135" s="126">
        <v>130</v>
      </c>
      <c r="G135" s="128" t="s">
        <v>34</v>
      </c>
      <c r="H135" s="127" t="s">
        <v>806</v>
      </c>
    </row>
    <row r="136" spans="3:8" ht="33" customHeight="1" outlineLevel="1" x14ac:dyDescent="0.2">
      <c r="C136" s="425"/>
      <c r="D136" s="425"/>
      <c r="E136" s="426"/>
      <c r="F136" s="126">
        <v>131</v>
      </c>
      <c r="G136" s="128" t="s">
        <v>32</v>
      </c>
      <c r="H136" s="127" t="s">
        <v>807</v>
      </c>
    </row>
    <row r="137" spans="3:8" ht="33" customHeight="1" outlineLevel="1" x14ac:dyDescent="0.2">
      <c r="C137" s="425"/>
      <c r="D137" s="425"/>
      <c r="E137" s="426"/>
      <c r="F137" s="126">
        <v>132</v>
      </c>
      <c r="G137" s="128" t="s">
        <v>30</v>
      </c>
      <c r="H137" s="127" t="s">
        <v>808</v>
      </c>
    </row>
    <row r="138" spans="3:8" ht="33" customHeight="1" outlineLevel="1" x14ac:dyDescent="0.2">
      <c r="C138" s="424">
        <v>45</v>
      </c>
      <c r="D138" s="425" t="s">
        <v>809</v>
      </c>
      <c r="E138" s="426" t="s">
        <v>810</v>
      </c>
      <c r="F138" s="126">
        <v>133</v>
      </c>
      <c r="G138" s="128" t="s">
        <v>34</v>
      </c>
      <c r="H138" s="127" t="s">
        <v>811</v>
      </c>
    </row>
    <row r="139" spans="3:8" ht="33" customHeight="1" outlineLevel="1" x14ac:dyDescent="0.2">
      <c r="C139" s="424"/>
      <c r="D139" s="425"/>
      <c r="E139" s="426"/>
      <c r="F139" s="126">
        <v>134</v>
      </c>
      <c r="G139" s="128" t="s">
        <v>32</v>
      </c>
      <c r="H139" s="127" t="s">
        <v>812</v>
      </c>
    </row>
    <row r="140" spans="3:8" ht="33" customHeight="1" outlineLevel="1" x14ac:dyDescent="0.2">
      <c r="C140" s="424"/>
      <c r="D140" s="425"/>
      <c r="E140" s="426"/>
      <c r="F140" s="126">
        <v>135</v>
      </c>
      <c r="G140" s="128" t="s">
        <v>30</v>
      </c>
      <c r="H140" s="127" t="s">
        <v>813</v>
      </c>
    </row>
    <row r="141" spans="3:8" ht="33" customHeight="1" outlineLevel="1" x14ac:dyDescent="0.2">
      <c r="C141" s="425">
        <v>46</v>
      </c>
      <c r="D141" s="438"/>
      <c r="E141" s="426"/>
      <c r="F141" s="126">
        <v>136</v>
      </c>
      <c r="G141" s="128" t="s">
        <v>34</v>
      </c>
      <c r="H141" s="127"/>
    </row>
    <row r="142" spans="3:8" ht="33" customHeight="1" outlineLevel="1" x14ac:dyDescent="0.2">
      <c r="C142" s="425"/>
      <c r="D142" s="438"/>
      <c r="E142" s="426"/>
      <c r="F142" s="126">
        <v>137</v>
      </c>
      <c r="G142" s="128" t="s">
        <v>32</v>
      </c>
      <c r="H142" s="127"/>
    </row>
    <row r="143" spans="3:8" ht="33" customHeight="1" outlineLevel="1" x14ac:dyDescent="0.2">
      <c r="C143" s="425"/>
      <c r="D143" s="438"/>
      <c r="E143" s="426"/>
      <c r="F143" s="126">
        <v>138</v>
      </c>
      <c r="G143" s="128" t="s">
        <v>30</v>
      </c>
      <c r="H143" s="127"/>
    </row>
    <row r="144" spans="3:8" ht="33" customHeight="1" outlineLevel="1" x14ac:dyDescent="0.2">
      <c r="C144" s="424">
        <v>47</v>
      </c>
      <c r="D144" s="438"/>
      <c r="E144" s="426"/>
      <c r="F144" s="126">
        <v>139</v>
      </c>
      <c r="G144" s="128" t="s">
        <v>34</v>
      </c>
      <c r="H144" s="127"/>
    </row>
    <row r="145" spans="3:8" ht="33" customHeight="1" outlineLevel="1" x14ac:dyDescent="0.2">
      <c r="C145" s="424"/>
      <c r="D145" s="438"/>
      <c r="E145" s="426"/>
      <c r="F145" s="126">
        <v>140</v>
      </c>
      <c r="G145" s="128" t="s">
        <v>32</v>
      </c>
      <c r="H145" s="127"/>
    </row>
    <row r="146" spans="3:8" ht="33" customHeight="1" outlineLevel="1" x14ac:dyDescent="0.2">
      <c r="C146" s="424"/>
      <c r="D146" s="438"/>
      <c r="E146" s="426"/>
      <c r="F146" s="126">
        <v>141</v>
      </c>
      <c r="G146" s="128" t="s">
        <v>30</v>
      </c>
      <c r="H146" s="127"/>
    </row>
    <row r="147" spans="3:8" ht="33" customHeight="1" outlineLevel="1" x14ac:dyDescent="0.2">
      <c r="C147" s="425">
        <v>48</v>
      </c>
      <c r="D147" s="438"/>
      <c r="E147" s="426"/>
      <c r="F147" s="126">
        <v>142</v>
      </c>
      <c r="G147" s="128" t="s">
        <v>34</v>
      </c>
      <c r="H147" s="127"/>
    </row>
    <row r="148" spans="3:8" ht="33" customHeight="1" outlineLevel="1" x14ac:dyDescent="0.2">
      <c r="C148" s="425"/>
      <c r="D148" s="438"/>
      <c r="E148" s="426"/>
      <c r="F148" s="126">
        <v>143</v>
      </c>
      <c r="G148" s="128" t="s">
        <v>32</v>
      </c>
      <c r="H148" s="127"/>
    </row>
    <row r="149" spans="3:8" ht="33" customHeight="1" outlineLevel="1" x14ac:dyDescent="0.2">
      <c r="C149" s="425"/>
      <c r="D149" s="438"/>
      <c r="E149" s="426"/>
      <c r="F149" s="126">
        <v>144</v>
      </c>
      <c r="G149" s="128" t="s">
        <v>30</v>
      </c>
      <c r="H149" s="127"/>
    </row>
    <row r="150" spans="3:8" ht="33" customHeight="1" outlineLevel="1" x14ac:dyDescent="0.2">
      <c r="C150" s="424">
        <v>49</v>
      </c>
      <c r="D150" s="438"/>
      <c r="E150" s="426"/>
      <c r="F150" s="126">
        <v>145</v>
      </c>
      <c r="G150" s="128" t="s">
        <v>34</v>
      </c>
      <c r="H150" s="127"/>
    </row>
    <row r="151" spans="3:8" ht="33" customHeight="1" outlineLevel="1" x14ac:dyDescent="0.2">
      <c r="C151" s="424"/>
      <c r="D151" s="438"/>
      <c r="E151" s="426"/>
      <c r="F151" s="126">
        <v>146</v>
      </c>
      <c r="G151" s="128" t="s">
        <v>32</v>
      </c>
      <c r="H151" s="127"/>
    </row>
    <row r="152" spans="3:8" ht="33" customHeight="1" outlineLevel="1" x14ac:dyDescent="0.2">
      <c r="C152" s="424"/>
      <c r="D152" s="438"/>
      <c r="E152" s="426"/>
      <c r="F152" s="126">
        <v>147</v>
      </c>
      <c r="G152" s="128" t="s">
        <v>30</v>
      </c>
      <c r="H152" s="127"/>
    </row>
    <row r="153" spans="3:8" ht="20.100000000000001" customHeight="1" x14ac:dyDescent="0.2">
      <c r="C153" s="428"/>
      <c r="D153" s="428"/>
      <c r="E153" s="428"/>
      <c r="F153" s="428"/>
      <c r="G153" s="428"/>
      <c r="H153" s="428"/>
    </row>
    <row r="154" spans="3:8" ht="25.5" customHeight="1" x14ac:dyDescent="0.2">
      <c r="C154" s="430" t="s">
        <v>255</v>
      </c>
      <c r="D154" s="430"/>
      <c r="E154" s="430"/>
      <c r="F154" s="430"/>
      <c r="G154" s="430"/>
      <c r="H154" s="430"/>
    </row>
    <row r="155" spans="3:8" ht="25.5" customHeight="1" outlineLevel="1" x14ac:dyDescent="0.2">
      <c r="C155" s="144" t="s">
        <v>169</v>
      </c>
      <c r="D155" s="144" t="s">
        <v>511</v>
      </c>
      <c r="E155" s="146" t="s">
        <v>510</v>
      </c>
      <c r="F155" s="146" t="s">
        <v>169</v>
      </c>
      <c r="G155" s="146" t="s">
        <v>18</v>
      </c>
      <c r="H155" s="146" t="s">
        <v>509</v>
      </c>
    </row>
    <row r="156" spans="3:8" ht="33" customHeight="1" outlineLevel="1" x14ac:dyDescent="0.2">
      <c r="C156" s="424">
        <v>1</v>
      </c>
      <c r="D156" s="424" t="s">
        <v>814</v>
      </c>
      <c r="E156" s="427" t="s">
        <v>815</v>
      </c>
      <c r="F156" s="135">
        <v>1</v>
      </c>
      <c r="G156" s="48" t="s">
        <v>34</v>
      </c>
      <c r="H156" s="49" t="s">
        <v>816</v>
      </c>
    </row>
    <row r="157" spans="3:8" ht="33" customHeight="1" outlineLevel="1" x14ac:dyDescent="0.2">
      <c r="C157" s="424"/>
      <c r="D157" s="424"/>
      <c r="E157" s="427"/>
      <c r="F157" s="135">
        <v>2</v>
      </c>
      <c r="G157" s="48" t="s">
        <v>32</v>
      </c>
      <c r="H157" s="49" t="s">
        <v>817</v>
      </c>
    </row>
    <row r="158" spans="3:8" ht="33" customHeight="1" outlineLevel="1" x14ac:dyDescent="0.2">
      <c r="C158" s="424"/>
      <c r="D158" s="424"/>
      <c r="E158" s="427"/>
      <c r="F158" s="135">
        <v>3</v>
      </c>
      <c r="G158" s="48" t="s">
        <v>30</v>
      </c>
      <c r="H158" s="49" t="s">
        <v>818</v>
      </c>
    </row>
    <row r="159" spans="3:8" ht="33" customHeight="1" outlineLevel="1" x14ac:dyDescent="0.2">
      <c r="C159" s="424">
        <v>2</v>
      </c>
      <c r="D159" s="424" t="s">
        <v>819</v>
      </c>
      <c r="E159" s="427" t="s">
        <v>820</v>
      </c>
      <c r="F159" s="135">
        <v>4</v>
      </c>
      <c r="G159" s="48" t="s">
        <v>34</v>
      </c>
      <c r="H159" s="49" t="s">
        <v>821</v>
      </c>
    </row>
    <row r="160" spans="3:8" ht="33" customHeight="1" outlineLevel="1" x14ac:dyDescent="0.2">
      <c r="C160" s="424"/>
      <c r="D160" s="424"/>
      <c r="E160" s="427"/>
      <c r="F160" s="135">
        <v>5</v>
      </c>
      <c r="G160" s="48" t="s">
        <v>32</v>
      </c>
      <c r="H160" s="49" t="s">
        <v>822</v>
      </c>
    </row>
    <row r="161" spans="3:8" ht="33" customHeight="1" outlineLevel="1" x14ac:dyDescent="0.2">
      <c r="C161" s="424"/>
      <c r="D161" s="424"/>
      <c r="E161" s="427"/>
      <c r="F161" s="135">
        <v>6</v>
      </c>
      <c r="G161" s="48" t="s">
        <v>30</v>
      </c>
      <c r="H161" s="49" t="s">
        <v>823</v>
      </c>
    </row>
    <row r="162" spans="3:8" ht="33" customHeight="1" outlineLevel="1" x14ac:dyDescent="0.2">
      <c r="C162" s="424">
        <v>3</v>
      </c>
      <c r="D162" s="424" t="s">
        <v>824</v>
      </c>
      <c r="E162" s="427" t="s">
        <v>825</v>
      </c>
      <c r="F162" s="135">
        <v>7</v>
      </c>
      <c r="G162" s="48" t="s">
        <v>34</v>
      </c>
      <c r="H162" s="49" t="s">
        <v>826</v>
      </c>
    </row>
    <row r="163" spans="3:8" ht="33" customHeight="1" outlineLevel="1" x14ac:dyDescent="0.2">
      <c r="C163" s="424"/>
      <c r="D163" s="424"/>
      <c r="E163" s="427"/>
      <c r="F163" s="135">
        <v>8</v>
      </c>
      <c r="G163" s="48" t="s">
        <v>32</v>
      </c>
      <c r="H163" s="49" t="s">
        <v>827</v>
      </c>
    </row>
    <row r="164" spans="3:8" ht="33" customHeight="1" outlineLevel="1" x14ac:dyDescent="0.2">
      <c r="C164" s="424"/>
      <c r="D164" s="424"/>
      <c r="E164" s="427"/>
      <c r="F164" s="135">
        <v>9</v>
      </c>
      <c r="G164" s="48" t="s">
        <v>30</v>
      </c>
      <c r="H164" s="49" t="s">
        <v>828</v>
      </c>
    </row>
    <row r="165" spans="3:8" ht="33" customHeight="1" outlineLevel="1" x14ac:dyDescent="0.2">
      <c r="C165" s="424">
        <v>4</v>
      </c>
      <c r="D165" s="424" t="s">
        <v>829</v>
      </c>
      <c r="E165" s="427" t="s">
        <v>830</v>
      </c>
      <c r="F165" s="53">
        <v>10</v>
      </c>
      <c r="G165" s="48" t="s">
        <v>34</v>
      </c>
      <c r="H165" s="49" t="s">
        <v>831</v>
      </c>
    </row>
    <row r="166" spans="3:8" ht="33" customHeight="1" outlineLevel="1" x14ac:dyDescent="0.2">
      <c r="C166" s="424"/>
      <c r="D166" s="424"/>
      <c r="E166" s="427"/>
      <c r="F166" s="53">
        <v>11</v>
      </c>
      <c r="G166" s="48" t="s">
        <v>32</v>
      </c>
      <c r="H166" s="49" t="s">
        <v>832</v>
      </c>
    </row>
    <row r="167" spans="3:8" ht="33" customHeight="1" outlineLevel="1" x14ac:dyDescent="0.2">
      <c r="C167" s="424"/>
      <c r="D167" s="424"/>
      <c r="E167" s="427"/>
      <c r="F167" s="53">
        <v>12</v>
      </c>
      <c r="G167" s="48" t="s">
        <v>30</v>
      </c>
      <c r="H167" s="49" t="s">
        <v>833</v>
      </c>
    </row>
    <row r="168" spans="3:8" ht="33" customHeight="1" outlineLevel="1" x14ac:dyDescent="0.2">
      <c r="C168" s="424">
        <v>5</v>
      </c>
      <c r="D168" s="424" t="s">
        <v>834</v>
      </c>
      <c r="E168" s="427" t="s">
        <v>835</v>
      </c>
      <c r="F168" s="53">
        <v>13</v>
      </c>
      <c r="G168" s="48" t="s">
        <v>34</v>
      </c>
      <c r="H168" s="49" t="s">
        <v>836</v>
      </c>
    </row>
    <row r="169" spans="3:8" ht="33" customHeight="1" outlineLevel="1" x14ac:dyDescent="0.2">
      <c r="C169" s="424"/>
      <c r="D169" s="424"/>
      <c r="E169" s="427"/>
      <c r="F169" s="53">
        <v>14</v>
      </c>
      <c r="G169" s="48" t="s">
        <v>32</v>
      </c>
      <c r="H169" s="49" t="s">
        <v>837</v>
      </c>
    </row>
    <row r="170" spans="3:8" ht="33" customHeight="1" outlineLevel="1" x14ac:dyDescent="0.2">
      <c r="C170" s="424"/>
      <c r="D170" s="424"/>
      <c r="E170" s="427"/>
      <c r="F170" s="53">
        <v>15</v>
      </c>
      <c r="G170" s="48" t="s">
        <v>30</v>
      </c>
      <c r="H170" s="49" t="s">
        <v>838</v>
      </c>
    </row>
    <row r="171" spans="3:8" ht="33" customHeight="1" outlineLevel="1" x14ac:dyDescent="0.2">
      <c r="C171" s="424">
        <v>6</v>
      </c>
      <c r="D171" s="424" t="s">
        <v>8</v>
      </c>
      <c r="E171" s="427" t="s">
        <v>839</v>
      </c>
      <c r="F171" s="53">
        <v>16</v>
      </c>
      <c r="G171" s="48" t="s">
        <v>34</v>
      </c>
      <c r="H171" s="49" t="s">
        <v>840</v>
      </c>
    </row>
    <row r="172" spans="3:8" ht="33" customHeight="1" outlineLevel="1" x14ac:dyDescent="0.2">
      <c r="C172" s="424"/>
      <c r="D172" s="424"/>
      <c r="E172" s="427"/>
      <c r="F172" s="53">
        <v>17</v>
      </c>
      <c r="G172" s="48" t="s">
        <v>32</v>
      </c>
      <c r="H172" s="49" t="s">
        <v>841</v>
      </c>
    </row>
    <row r="173" spans="3:8" ht="33" customHeight="1" outlineLevel="1" x14ac:dyDescent="0.2">
      <c r="C173" s="424"/>
      <c r="D173" s="424"/>
      <c r="E173" s="427"/>
      <c r="F173" s="53">
        <v>18</v>
      </c>
      <c r="G173" s="48" t="s">
        <v>30</v>
      </c>
      <c r="H173" s="49" t="s">
        <v>842</v>
      </c>
    </row>
    <row r="174" spans="3:8" ht="33" customHeight="1" outlineLevel="1" x14ac:dyDescent="0.2">
      <c r="C174" s="424">
        <v>7</v>
      </c>
      <c r="D174" s="424" t="s">
        <v>843</v>
      </c>
      <c r="E174" s="427" t="s">
        <v>844</v>
      </c>
      <c r="F174" s="53">
        <v>19</v>
      </c>
      <c r="G174" s="48" t="s">
        <v>34</v>
      </c>
      <c r="H174" s="49" t="s">
        <v>845</v>
      </c>
    </row>
    <row r="175" spans="3:8" ht="33" customHeight="1" outlineLevel="1" x14ac:dyDescent="0.2">
      <c r="C175" s="424"/>
      <c r="D175" s="424"/>
      <c r="E175" s="427"/>
      <c r="F175" s="53">
        <v>20</v>
      </c>
      <c r="G175" s="48" t="s">
        <v>32</v>
      </c>
      <c r="H175" s="49" t="s">
        <v>846</v>
      </c>
    </row>
    <row r="176" spans="3:8" ht="33" customHeight="1" outlineLevel="1" x14ac:dyDescent="0.2">
      <c r="C176" s="424"/>
      <c r="D176" s="424"/>
      <c r="E176" s="427"/>
      <c r="F176" s="53">
        <v>21</v>
      </c>
      <c r="G176" s="48" t="s">
        <v>30</v>
      </c>
      <c r="H176" s="49" t="s">
        <v>847</v>
      </c>
    </row>
    <row r="177" spans="3:8" ht="33" customHeight="1" outlineLevel="1" x14ac:dyDescent="0.2">
      <c r="C177" s="424">
        <v>8</v>
      </c>
      <c r="D177" s="424" t="s">
        <v>848</v>
      </c>
      <c r="E177" s="427" t="s">
        <v>849</v>
      </c>
      <c r="F177" s="53">
        <v>22</v>
      </c>
      <c r="G177" s="48" t="s">
        <v>34</v>
      </c>
      <c r="H177" s="49" t="s">
        <v>850</v>
      </c>
    </row>
    <row r="178" spans="3:8" ht="33" customHeight="1" outlineLevel="1" x14ac:dyDescent="0.2">
      <c r="C178" s="424"/>
      <c r="D178" s="424"/>
      <c r="E178" s="427"/>
      <c r="F178" s="53">
        <v>23</v>
      </c>
      <c r="G178" s="48" t="s">
        <v>32</v>
      </c>
      <c r="H178" s="49" t="s">
        <v>851</v>
      </c>
    </row>
    <row r="179" spans="3:8" ht="33" customHeight="1" outlineLevel="1" x14ac:dyDescent="0.2">
      <c r="C179" s="424"/>
      <c r="D179" s="424"/>
      <c r="E179" s="427"/>
      <c r="F179" s="53">
        <v>24</v>
      </c>
      <c r="G179" s="48" t="s">
        <v>30</v>
      </c>
      <c r="H179" s="49" t="s">
        <v>852</v>
      </c>
    </row>
    <row r="180" spans="3:8" ht="33" customHeight="1" outlineLevel="1" x14ac:dyDescent="0.2">
      <c r="C180" s="424">
        <v>9</v>
      </c>
      <c r="D180" s="424" t="s">
        <v>853</v>
      </c>
      <c r="E180" s="427" t="s">
        <v>854</v>
      </c>
      <c r="F180" s="53">
        <v>25</v>
      </c>
      <c r="G180" s="48" t="s">
        <v>34</v>
      </c>
      <c r="H180" s="49" t="s">
        <v>855</v>
      </c>
    </row>
    <row r="181" spans="3:8" ht="33" customHeight="1" outlineLevel="1" x14ac:dyDescent="0.2">
      <c r="C181" s="424"/>
      <c r="D181" s="424"/>
      <c r="E181" s="427"/>
      <c r="F181" s="53">
        <v>26</v>
      </c>
      <c r="G181" s="48" t="s">
        <v>32</v>
      </c>
      <c r="H181" s="49" t="s">
        <v>856</v>
      </c>
    </row>
    <row r="182" spans="3:8" ht="33" customHeight="1" outlineLevel="1" x14ac:dyDescent="0.2">
      <c r="C182" s="424"/>
      <c r="D182" s="424"/>
      <c r="E182" s="427"/>
      <c r="F182" s="53">
        <v>27</v>
      </c>
      <c r="G182" s="48" t="s">
        <v>30</v>
      </c>
      <c r="H182" s="49" t="s">
        <v>857</v>
      </c>
    </row>
    <row r="183" spans="3:8" ht="33" customHeight="1" outlineLevel="1" x14ac:dyDescent="0.2">
      <c r="C183" s="424">
        <v>10</v>
      </c>
      <c r="D183" s="425" t="s">
        <v>858</v>
      </c>
      <c r="E183" s="426" t="s">
        <v>859</v>
      </c>
      <c r="F183" s="129">
        <v>28</v>
      </c>
      <c r="G183" s="128" t="s">
        <v>34</v>
      </c>
      <c r="H183" s="127" t="s">
        <v>860</v>
      </c>
    </row>
    <row r="184" spans="3:8" ht="33" customHeight="1" outlineLevel="1" x14ac:dyDescent="0.2">
      <c r="C184" s="424"/>
      <c r="D184" s="425"/>
      <c r="E184" s="426"/>
      <c r="F184" s="129">
        <v>29</v>
      </c>
      <c r="G184" s="128" t="s">
        <v>32</v>
      </c>
      <c r="H184" s="127" t="s">
        <v>861</v>
      </c>
    </row>
    <row r="185" spans="3:8" ht="33" customHeight="1" outlineLevel="1" x14ac:dyDescent="0.2">
      <c r="C185" s="424"/>
      <c r="D185" s="425"/>
      <c r="E185" s="426"/>
      <c r="F185" s="129">
        <v>30</v>
      </c>
      <c r="G185" s="128" t="s">
        <v>30</v>
      </c>
      <c r="H185" s="127" t="s">
        <v>862</v>
      </c>
    </row>
    <row r="186" spans="3:8" ht="33" customHeight="1" outlineLevel="1" x14ac:dyDescent="0.2">
      <c r="C186" s="424">
        <v>11</v>
      </c>
      <c r="D186" s="425" t="s">
        <v>863</v>
      </c>
      <c r="E186" s="426" t="s">
        <v>864</v>
      </c>
      <c r="F186" s="129">
        <v>31</v>
      </c>
      <c r="G186" s="128" t="s">
        <v>34</v>
      </c>
      <c r="H186" s="127" t="s">
        <v>865</v>
      </c>
    </row>
    <row r="187" spans="3:8" ht="33" customHeight="1" outlineLevel="1" x14ac:dyDescent="0.2">
      <c r="C187" s="424"/>
      <c r="D187" s="425"/>
      <c r="E187" s="426"/>
      <c r="F187" s="129">
        <v>32</v>
      </c>
      <c r="G187" s="128" t="s">
        <v>32</v>
      </c>
      <c r="H187" s="127" t="s">
        <v>866</v>
      </c>
    </row>
    <row r="188" spans="3:8" ht="33" customHeight="1" outlineLevel="1" x14ac:dyDescent="0.2">
      <c r="C188" s="424"/>
      <c r="D188" s="425"/>
      <c r="E188" s="426"/>
      <c r="F188" s="129">
        <v>33</v>
      </c>
      <c r="G188" s="128" t="s">
        <v>30</v>
      </c>
      <c r="H188" s="127" t="s">
        <v>867</v>
      </c>
    </row>
    <row r="189" spans="3:8" ht="33" customHeight="1" outlineLevel="1" x14ac:dyDescent="0.2">
      <c r="C189" s="424">
        <v>12</v>
      </c>
      <c r="D189" s="432"/>
      <c r="E189" s="435"/>
      <c r="F189" s="129">
        <v>34</v>
      </c>
      <c r="G189" s="128" t="s">
        <v>34</v>
      </c>
      <c r="H189" s="127"/>
    </row>
    <row r="190" spans="3:8" ht="33" customHeight="1" outlineLevel="1" x14ac:dyDescent="0.2">
      <c r="C190" s="424"/>
      <c r="D190" s="433"/>
      <c r="E190" s="436"/>
      <c r="F190" s="129">
        <v>35</v>
      </c>
      <c r="G190" s="128" t="s">
        <v>32</v>
      </c>
      <c r="H190" s="127"/>
    </row>
    <row r="191" spans="3:8" ht="33" customHeight="1" outlineLevel="1" x14ac:dyDescent="0.2">
      <c r="C191" s="424"/>
      <c r="D191" s="434"/>
      <c r="E191" s="437"/>
      <c r="F191" s="129">
        <v>36</v>
      </c>
      <c r="G191" s="128" t="s">
        <v>30</v>
      </c>
      <c r="H191" s="127"/>
    </row>
    <row r="192" spans="3:8" ht="33" customHeight="1" outlineLevel="1" x14ac:dyDescent="0.2">
      <c r="C192" s="424">
        <v>13</v>
      </c>
      <c r="D192" s="425"/>
      <c r="E192" s="426"/>
      <c r="F192" s="129">
        <v>37</v>
      </c>
      <c r="G192" s="128" t="s">
        <v>34</v>
      </c>
      <c r="H192" s="127"/>
    </row>
    <row r="193" spans="3:8" ht="33" customHeight="1" outlineLevel="1" x14ac:dyDescent="0.2">
      <c r="C193" s="424"/>
      <c r="D193" s="425"/>
      <c r="E193" s="426"/>
      <c r="F193" s="129">
        <v>38</v>
      </c>
      <c r="G193" s="128" t="s">
        <v>32</v>
      </c>
      <c r="H193" s="127"/>
    </row>
    <row r="194" spans="3:8" ht="33" customHeight="1" outlineLevel="1" x14ac:dyDescent="0.2">
      <c r="C194" s="424"/>
      <c r="D194" s="425"/>
      <c r="E194" s="426"/>
      <c r="F194" s="129">
        <v>39</v>
      </c>
      <c r="G194" s="128" t="s">
        <v>30</v>
      </c>
      <c r="H194" s="127"/>
    </row>
    <row r="195" spans="3:8" ht="33" customHeight="1" outlineLevel="1" x14ac:dyDescent="0.2">
      <c r="C195" s="424">
        <v>14</v>
      </c>
      <c r="D195" s="425"/>
      <c r="E195" s="426"/>
      <c r="F195" s="129">
        <v>40</v>
      </c>
      <c r="G195" s="128" t="s">
        <v>34</v>
      </c>
      <c r="H195" s="127"/>
    </row>
    <row r="196" spans="3:8" ht="33" customHeight="1" outlineLevel="1" x14ac:dyDescent="0.2">
      <c r="C196" s="424"/>
      <c r="D196" s="425"/>
      <c r="E196" s="426"/>
      <c r="F196" s="129">
        <v>41</v>
      </c>
      <c r="G196" s="128" t="s">
        <v>32</v>
      </c>
      <c r="H196" s="127"/>
    </row>
    <row r="197" spans="3:8" ht="33" customHeight="1" outlineLevel="1" x14ac:dyDescent="0.2">
      <c r="C197" s="424"/>
      <c r="D197" s="425"/>
      <c r="E197" s="426"/>
      <c r="F197" s="129">
        <v>42</v>
      </c>
      <c r="G197" s="128" t="s">
        <v>30</v>
      </c>
      <c r="H197" s="127"/>
    </row>
    <row r="198" spans="3:8" ht="33" customHeight="1" outlineLevel="1" x14ac:dyDescent="0.2">
      <c r="C198" s="424">
        <v>15</v>
      </c>
      <c r="D198" s="425"/>
      <c r="E198" s="426"/>
      <c r="F198" s="129">
        <v>43</v>
      </c>
      <c r="G198" s="128" t="s">
        <v>34</v>
      </c>
      <c r="H198" s="127"/>
    </row>
    <row r="199" spans="3:8" ht="33" customHeight="1" outlineLevel="1" x14ac:dyDescent="0.2">
      <c r="C199" s="424"/>
      <c r="D199" s="425"/>
      <c r="E199" s="426"/>
      <c r="F199" s="129">
        <v>44</v>
      </c>
      <c r="G199" s="128" t="s">
        <v>32</v>
      </c>
      <c r="H199" s="127"/>
    </row>
    <row r="200" spans="3:8" ht="33" customHeight="1" outlineLevel="1" x14ac:dyDescent="0.2">
      <c r="C200" s="424"/>
      <c r="D200" s="425"/>
      <c r="E200" s="426"/>
      <c r="F200" s="129">
        <v>45</v>
      </c>
      <c r="G200" s="128" t="s">
        <v>30</v>
      </c>
      <c r="H200" s="127"/>
    </row>
    <row r="201" spans="3:8" x14ac:dyDescent="0.2">
      <c r="D201" s="13"/>
      <c r="E201" s="142"/>
      <c r="F201" s="13"/>
      <c r="G201" s="13"/>
      <c r="H201" s="13"/>
    </row>
    <row r="202" spans="3:8" ht="25.5" customHeight="1" x14ac:dyDescent="0.2">
      <c r="C202" s="430" t="s">
        <v>568</v>
      </c>
      <c r="D202" s="430"/>
      <c r="E202" s="430"/>
      <c r="F202" s="430"/>
      <c r="G202" s="430"/>
      <c r="H202" s="430"/>
    </row>
    <row r="203" spans="3:8" ht="26.25" customHeight="1" x14ac:dyDescent="0.2">
      <c r="C203" s="144" t="s">
        <v>169</v>
      </c>
      <c r="D203" s="144" t="s">
        <v>511</v>
      </c>
      <c r="E203" s="146" t="s">
        <v>510</v>
      </c>
      <c r="F203" s="146" t="s">
        <v>169</v>
      </c>
      <c r="G203" s="146" t="s">
        <v>18</v>
      </c>
      <c r="H203" s="146" t="s">
        <v>509</v>
      </c>
    </row>
    <row r="204" spans="3:8" ht="45.75" customHeight="1" x14ac:dyDescent="0.2">
      <c r="C204" s="137">
        <v>1</v>
      </c>
      <c r="D204" s="136" t="s">
        <v>564</v>
      </c>
      <c r="E204" s="143" t="s">
        <v>590</v>
      </c>
      <c r="F204" s="129">
        <v>1</v>
      </c>
      <c r="G204" s="128" t="s">
        <v>34</v>
      </c>
      <c r="H204" s="140" t="s">
        <v>591</v>
      </c>
    </row>
    <row r="205" spans="3:8" ht="45.75" customHeight="1" x14ac:dyDescent="0.2">
      <c r="C205" s="137">
        <v>2</v>
      </c>
      <c r="D205" s="136" t="s">
        <v>563</v>
      </c>
      <c r="E205" s="147" t="s">
        <v>592</v>
      </c>
      <c r="F205" s="129">
        <v>2</v>
      </c>
      <c r="G205" s="128" t="s">
        <v>34</v>
      </c>
      <c r="H205" s="140" t="s">
        <v>593</v>
      </c>
    </row>
    <row r="206" spans="3:8" x14ac:dyDescent="0.2">
      <c r="D206" s="13"/>
      <c r="E206" s="13"/>
      <c r="F206" s="13"/>
      <c r="G206" s="13"/>
      <c r="H206" s="13"/>
    </row>
    <row r="207" spans="3:8" x14ac:dyDescent="0.2">
      <c r="D207" s="13"/>
      <c r="E207" s="13"/>
      <c r="F207" s="13"/>
      <c r="G207" s="13"/>
      <c r="H207" s="13"/>
    </row>
    <row r="208" spans="3:8" x14ac:dyDescent="0.2">
      <c r="D208" s="13"/>
      <c r="E208" s="13"/>
      <c r="F208" s="13"/>
      <c r="G208" s="13"/>
      <c r="H208" s="13"/>
    </row>
    <row r="209" s="13" customFormat="1" x14ac:dyDescent="0.2"/>
    <row r="210" s="13" customFormat="1" x14ac:dyDescent="0.2"/>
    <row r="211" s="13" customFormat="1" x14ac:dyDescent="0.2"/>
    <row r="212" s="13" customFormat="1" x14ac:dyDescent="0.2"/>
    <row r="213" s="13" customFormat="1" x14ac:dyDescent="0.2"/>
    <row r="214" s="13" customFormat="1" x14ac:dyDescent="0.2"/>
    <row r="215" s="13" customFormat="1" x14ac:dyDescent="0.2"/>
    <row r="216" s="13" customFormat="1" x14ac:dyDescent="0.2"/>
    <row r="217" s="13" customFormat="1" x14ac:dyDescent="0.2"/>
    <row r="218" s="13" customFormat="1" x14ac:dyDescent="0.2"/>
    <row r="219" s="13" customFormat="1" x14ac:dyDescent="0.2"/>
    <row r="220" s="13" customFormat="1" x14ac:dyDescent="0.2"/>
    <row r="221" s="13" customFormat="1" x14ac:dyDescent="0.2"/>
    <row r="222" s="13" customFormat="1" x14ac:dyDescent="0.2"/>
    <row r="223" s="13" customFormat="1" x14ac:dyDescent="0.2"/>
    <row r="224" s="13" customFormat="1" x14ac:dyDescent="0.2"/>
    <row r="225" s="13" customFormat="1" x14ac:dyDescent="0.2"/>
    <row r="226" s="13" customFormat="1" x14ac:dyDescent="0.2"/>
    <row r="227" s="13" customFormat="1" x14ac:dyDescent="0.2"/>
    <row r="228" s="13" customFormat="1" x14ac:dyDescent="0.2"/>
    <row r="229" s="13" customFormat="1" x14ac:dyDescent="0.2"/>
    <row r="230" s="13" customFormat="1" x14ac:dyDescent="0.2"/>
    <row r="231" s="13" customFormat="1" x14ac:dyDescent="0.2"/>
    <row r="232" s="13" customFormat="1" x14ac:dyDescent="0.2"/>
    <row r="233" s="13" customFormat="1" x14ac:dyDescent="0.2"/>
    <row r="234" s="13" customFormat="1" x14ac:dyDescent="0.2"/>
    <row r="235" s="13" customFormat="1" x14ac:dyDescent="0.2"/>
    <row r="236" s="13" customFormat="1" x14ac:dyDescent="0.2"/>
    <row r="237" s="13" customFormat="1" x14ac:dyDescent="0.2"/>
    <row r="238" s="13" customFormat="1" x14ac:dyDescent="0.2"/>
    <row r="239" s="13" customFormat="1" x14ac:dyDescent="0.2"/>
    <row r="240"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13" customFormat="1" x14ac:dyDescent="0.2"/>
    <row r="274" s="13" customFormat="1" x14ac:dyDescent="0.2"/>
    <row r="275" s="13" customFormat="1" x14ac:dyDescent="0.2"/>
    <row r="276" s="13" customFormat="1" x14ac:dyDescent="0.2"/>
    <row r="277" s="13" customFormat="1" x14ac:dyDescent="0.2"/>
    <row r="278" s="13" customFormat="1" x14ac:dyDescent="0.2"/>
    <row r="279" s="13" customFormat="1" x14ac:dyDescent="0.2"/>
    <row r="280" s="13" customFormat="1" x14ac:dyDescent="0.2"/>
    <row r="281" s="13" customFormat="1" x14ac:dyDescent="0.2"/>
    <row r="282" s="13" customFormat="1" x14ac:dyDescent="0.2"/>
    <row r="283" s="13" customFormat="1" x14ac:dyDescent="0.2"/>
    <row r="284" s="13" customFormat="1" x14ac:dyDescent="0.2"/>
    <row r="285" s="13" customFormat="1" x14ac:dyDescent="0.2"/>
    <row r="286" s="13" customFormat="1" x14ac:dyDescent="0.2"/>
    <row r="287" s="13" customFormat="1" x14ac:dyDescent="0.2"/>
    <row r="288" s="13" customFormat="1" x14ac:dyDescent="0.2"/>
    <row r="289" s="13" customFormat="1" x14ac:dyDescent="0.2"/>
    <row r="290" s="13" customFormat="1" x14ac:dyDescent="0.2"/>
    <row r="291" s="13" customFormat="1" x14ac:dyDescent="0.2"/>
    <row r="292" s="13" customFormat="1" x14ac:dyDescent="0.2"/>
    <row r="293" s="13" customFormat="1" x14ac:dyDescent="0.2"/>
    <row r="294" s="13" customFormat="1" x14ac:dyDescent="0.2"/>
    <row r="295" s="13" customFormat="1" x14ac:dyDescent="0.2"/>
    <row r="296" s="13" customFormat="1" x14ac:dyDescent="0.2"/>
    <row r="297" s="13" customFormat="1" x14ac:dyDescent="0.2"/>
    <row r="298" s="13" customFormat="1" x14ac:dyDescent="0.2"/>
    <row r="299" s="13" customFormat="1" x14ac:dyDescent="0.2"/>
    <row r="300" s="13" customFormat="1" x14ac:dyDescent="0.2"/>
    <row r="301" s="13" customFormat="1" x14ac:dyDescent="0.2"/>
    <row r="302" s="13" customFormat="1" x14ac:dyDescent="0.2"/>
    <row r="303" s="13" customFormat="1" x14ac:dyDescent="0.2"/>
    <row r="304" s="13" customFormat="1" x14ac:dyDescent="0.2"/>
    <row r="305" s="13" customFormat="1" x14ac:dyDescent="0.2"/>
    <row r="306" s="13" customFormat="1" x14ac:dyDescent="0.2"/>
    <row r="307" s="13" customFormat="1" x14ac:dyDescent="0.2"/>
    <row r="308" s="13" customFormat="1" x14ac:dyDescent="0.2"/>
    <row r="309" s="13" customFormat="1" x14ac:dyDescent="0.2"/>
    <row r="310" s="13" customFormat="1" x14ac:dyDescent="0.2"/>
    <row r="311" s="13" customFormat="1" x14ac:dyDescent="0.2"/>
    <row r="312" s="13" customFormat="1" x14ac:dyDescent="0.2"/>
    <row r="313" s="13" customFormat="1" x14ac:dyDescent="0.2"/>
    <row r="314" s="13" customFormat="1" x14ac:dyDescent="0.2"/>
    <row r="315" s="13" customFormat="1" x14ac:dyDescent="0.2"/>
    <row r="316" s="13" customFormat="1" x14ac:dyDescent="0.2"/>
    <row r="317" s="13" customFormat="1" x14ac:dyDescent="0.2"/>
    <row r="318" s="13" customFormat="1" x14ac:dyDescent="0.2"/>
    <row r="319" s="13" customFormat="1" x14ac:dyDescent="0.2"/>
    <row r="320" s="13" customFormat="1" x14ac:dyDescent="0.2"/>
    <row r="321" s="13" customFormat="1" x14ac:dyDescent="0.2"/>
    <row r="322" s="13" customFormat="1" x14ac:dyDescent="0.2"/>
    <row r="323" s="13" customFormat="1" x14ac:dyDescent="0.2"/>
    <row r="324" s="13" customFormat="1" x14ac:dyDescent="0.2"/>
    <row r="325" s="13" customFormat="1" x14ac:dyDescent="0.2"/>
    <row r="326" s="13" customFormat="1" x14ac:dyDescent="0.2"/>
    <row r="327" s="13" customFormat="1" x14ac:dyDescent="0.2"/>
    <row r="328" s="13" customFormat="1" x14ac:dyDescent="0.2"/>
    <row r="329" s="13" customFormat="1" x14ac:dyDescent="0.2"/>
    <row r="330" s="13" customFormat="1" x14ac:dyDescent="0.2"/>
    <row r="331" s="13" customFormat="1" x14ac:dyDescent="0.2"/>
    <row r="332" s="13" customFormat="1" x14ac:dyDescent="0.2"/>
    <row r="333" s="13" customFormat="1" x14ac:dyDescent="0.2"/>
    <row r="334" s="13" customFormat="1" x14ac:dyDescent="0.2"/>
    <row r="335" s="13" customFormat="1" x14ac:dyDescent="0.2"/>
    <row r="336" s="13" customFormat="1" x14ac:dyDescent="0.2"/>
    <row r="337" s="13" customFormat="1" x14ac:dyDescent="0.2"/>
    <row r="338" s="13" customFormat="1" x14ac:dyDescent="0.2"/>
    <row r="339" s="13" customFormat="1" x14ac:dyDescent="0.2"/>
    <row r="340" s="13" customFormat="1" x14ac:dyDescent="0.2"/>
    <row r="341" s="13" customFormat="1" x14ac:dyDescent="0.2"/>
    <row r="342" s="13" customFormat="1" x14ac:dyDescent="0.2"/>
    <row r="343" s="13" customFormat="1" x14ac:dyDescent="0.2"/>
    <row r="344" s="13" customFormat="1" x14ac:dyDescent="0.2"/>
    <row r="345" s="13" customFormat="1" x14ac:dyDescent="0.2"/>
    <row r="346" s="13" customFormat="1" x14ac:dyDescent="0.2"/>
    <row r="347" s="13" customFormat="1" x14ac:dyDescent="0.2"/>
    <row r="348" s="13" customFormat="1" x14ac:dyDescent="0.2"/>
    <row r="349" s="13" customFormat="1" x14ac:dyDescent="0.2"/>
    <row r="350" s="13" customFormat="1" x14ac:dyDescent="0.2"/>
    <row r="351" s="13" customFormat="1" x14ac:dyDescent="0.2"/>
    <row r="352" s="13" customFormat="1" x14ac:dyDescent="0.2"/>
    <row r="353" s="13" customFormat="1" x14ac:dyDescent="0.2"/>
    <row r="354" s="13" customFormat="1" x14ac:dyDescent="0.2"/>
    <row r="355" s="13" customFormat="1" x14ac:dyDescent="0.2"/>
    <row r="356" s="13" customFormat="1" x14ac:dyDescent="0.2"/>
    <row r="357" s="13" customFormat="1" x14ac:dyDescent="0.2"/>
    <row r="358" s="13" customFormat="1" x14ac:dyDescent="0.2"/>
    <row r="359" s="13" customFormat="1" x14ac:dyDescent="0.2"/>
    <row r="360" s="13" customFormat="1" x14ac:dyDescent="0.2"/>
    <row r="361" s="13" customFormat="1" x14ac:dyDescent="0.2"/>
    <row r="362" s="13" customFormat="1" x14ac:dyDescent="0.2"/>
    <row r="363" s="13" customFormat="1" x14ac:dyDescent="0.2"/>
    <row r="364" s="13" customFormat="1" x14ac:dyDescent="0.2"/>
    <row r="365" s="13" customFormat="1" x14ac:dyDescent="0.2"/>
    <row r="366" s="13" customFormat="1" x14ac:dyDescent="0.2"/>
    <row r="367" s="13" customFormat="1" x14ac:dyDescent="0.2"/>
    <row r="368"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sheetData>
  <mergeCells count="198">
    <mergeCell ref="C202:H202"/>
    <mergeCell ref="C198:C200"/>
    <mergeCell ref="D198:D200"/>
    <mergeCell ref="E198:E200"/>
    <mergeCell ref="C192:C194"/>
    <mergeCell ref="D192:D194"/>
    <mergeCell ref="E192:E194"/>
    <mergeCell ref="C195:C197"/>
    <mergeCell ref="D141:D143"/>
    <mergeCell ref="E141:E143"/>
    <mergeCell ref="D144:D146"/>
    <mergeCell ref="E144:E146"/>
    <mergeCell ref="D147:D149"/>
    <mergeCell ref="E147:E149"/>
    <mergeCell ref="D150:D152"/>
    <mergeCell ref="E150:E152"/>
    <mergeCell ref="C141:C143"/>
    <mergeCell ref="C144:C146"/>
    <mergeCell ref="C147:C149"/>
    <mergeCell ref="C150:C152"/>
    <mergeCell ref="D195:D197"/>
    <mergeCell ref="E195:E197"/>
    <mergeCell ref="C154:H154"/>
    <mergeCell ref="C174:C176"/>
    <mergeCell ref="C189:C191"/>
    <mergeCell ref="E177:E179"/>
    <mergeCell ref="E174:E176"/>
    <mergeCell ref="E171:E173"/>
    <mergeCell ref="E156:E158"/>
    <mergeCell ref="E159:E161"/>
    <mergeCell ref="E165:E167"/>
    <mergeCell ref="E162:E164"/>
    <mergeCell ref="E180:E182"/>
    <mergeCell ref="D189:D191"/>
    <mergeCell ref="E189:E191"/>
    <mergeCell ref="C183:C185"/>
    <mergeCell ref="D183:D185"/>
    <mergeCell ref="E183:E185"/>
    <mergeCell ref="C162:C164"/>
    <mergeCell ref="D159:D161"/>
    <mergeCell ref="D174:D176"/>
    <mergeCell ref="D156:D158"/>
    <mergeCell ref="C180:C182"/>
    <mergeCell ref="D180:D182"/>
    <mergeCell ref="C177:C179"/>
    <mergeCell ref="D162:D164"/>
    <mergeCell ref="C156:C158"/>
    <mergeCell ref="D171:D173"/>
    <mergeCell ref="C9:C11"/>
    <mergeCell ref="D9:D11"/>
    <mergeCell ref="C33:C35"/>
    <mergeCell ref="C36:C38"/>
    <mergeCell ref="C39:C41"/>
    <mergeCell ref="C42:C44"/>
    <mergeCell ref="C12:C14"/>
    <mergeCell ref="D12:D14"/>
    <mergeCell ref="C15:C17"/>
    <mergeCell ref="D15:D17"/>
    <mergeCell ref="D42:D44"/>
    <mergeCell ref="C24:C26"/>
    <mergeCell ref="C27:C29"/>
    <mergeCell ref="C30:C32"/>
    <mergeCell ref="C18:C20"/>
    <mergeCell ref="C21:C23"/>
    <mergeCell ref="D18:D20"/>
    <mergeCell ref="D21:D23"/>
    <mergeCell ref="D36:D38"/>
    <mergeCell ref="D39:D41"/>
    <mergeCell ref="C2:H2"/>
    <mergeCell ref="C4:H4"/>
    <mergeCell ref="E30:E32"/>
    <mergeCell ref="E33:E35"/>
    <mergeCell ref="E54:E56"/>
    <mergeCell ref="E57:E59"/>
    <mergeCell ref="E51:E53"/>
    <mergeCell ref="D48:D50"/>
    <mergeCell ref="D24:D26"/>
    <mergeCell ref="D27:D29"/>
    <mergeCell ref="D30:D32"/>
    <mergeCell ref="E6:E8"/>
    <mergeCell ref="E9:E11"/>
    <mergeCell ref="E12:E14"/>
    <mergeCell ref="E15:E17"/>
    <mergeCell ref="E18:E20"/>
    <mergeCell ref="E21:E23"/>
    <mergeCell ref="E27:E29"/>
    <mergeCell ref="D57:D59"/>
    <mergeCell ref="D51:D53"/>
    <mergeCell ref="D33:D35"/>
    <mergeCell ref="C3:H3"/>
    <mergeCell ref="C6:C8"/>
    <mergeCell ref="D6:D8"/>
    <mergeCell ref="C45:C47"/>
    <mergeCell ref="C48:C50"/>
    <mergeCell ref="C51:C53"/>
    <mergeCell ref="C153:H153"/>
    <mergeCell ref="D45:D47"/>
    <mergeCell ref="C57:C59"/>
    <mergeCell ref="C54:C56"/>
    <mergeCell ref="D60:D62"/>
    <mergeCell ref="E60:E62"/>
    <mergeCell ref="C60:C62"/>
    <mergeCell ref="C63:C65"/>
    <mergeCell ref="C66:C68"/>
    <mergeCell ref="D66:D68"/>
    <mergeCell ref="E66:E68"/>
    <mergeCell ref="C69:C71"/>
    <mergeCell ref="D69:D71"/>
    <mergeCell ref="E69:E71"/>
    <mergeCell ref="C72:C74"/>
    <mergeCell ref="D72:D74"/>
    <mergeCell ref="E72:E74"/>
    <mergeCell ref="C75:C77"/>
    <mergeCell ref="D75:D77"/>
    <mergeCell ref="E75:E77"/>
    <mergeCell ref="C78:C80"/>
    <mergeCell ref="E24:E26"/>
    <mergeCell ref="E36:E38"/>
    <mergeCell ref="E39:E41"/>
    <mergeCell ref="E42:E44"/>
    <mergeCell ref="E48:E50"/>
    <mergeCell ref="E45:E47"/>
    <mergeCell ref="D54:D56"/>
    <mergeCell ref="D63:D65"/>
    <mergeCell ref="E63:E65"/>
    <mergeCell ref="D78:D80"/>
    <mergeCell ref="E78:E80"/>
    <mergeCell ref="C81:C83"/>
    <mergeCell ref="D81:D83"/>
    <mergeCell ref="E81:E83"/>
    <mergeCell ref="C84:C86"/>
    <mergeCell ref="D84:D86"/>
    <mergeCell ref="E84:E86"/>
    <mergeCell ref="C87:C89"/>
    <mergeCell ref="D87:D89"/>
    <mergeCell ref="E87:E89"/>
    <mergeCell ref="C90:C92"/>
    <mergeCell ref="D90:D92"/>
    <mergeCell ref="E90:E92"/>
    <mergeCell ref="C93:C95"/>
    <mergeCell ref="D93:D95"/>
    <mergeCell ref="E93:E95"/>
    <mergeCell ref="C96:C98"/>
    <mergeCell ref="D96:D98"/>
    <mergeCell ref="E96:E98"/>
    <mergeCell ref="C99:C101"/>
    <mergeCell ref="D99:D101"/>
    <mergeCell ref="E99:E101"/>
    <mergeCell ref="C102:C104"/>
    <mergeCell ref="D102:D104"/>
    <mergeCell ref="E102:E104"/>
    <mergeCell ref="C105:C107"/>
    <mergeCell ref="D105:D107"/>
    <mergeCell ref="E105:E107"/>
    <mergeCell ref="C126:C128"/>
    <mergeCell ref="D126:D128"/>
    <mergeCell ref="E126:E128"/>
    <mergeCell ref="C138:C140"/>
    <mergeCell ref="D138:D140"/>
    <mergeCell ref="E138:E140"/>
    <mergeCell ref="C108:C110"/>
    <mergeCell ref="D108:D110"/>
    <mergeCell ref="E108:E110"/>
    <mergeCell ref="C111:C113"/>
    <mergeCell ref="D111:D113"/>
    <mergeCell ref="E111:E113"/>
    <mergeCell ref="C114:C116"/>
    <mergeCell ref="D114:D116"/>
    <mergeCell ref="E114:E116"/>
    <mergeCell ref="C117:C119"/>
    <mergeCell ref="D117:D119"/>
    <mergeCell ref="E117:E119"/>
    <mergeCell ref="C120:C122"/>
    <mergeCell ref="D120:D122"/>
    <mergeCell ref="E120:E122"/>
    <mergeCell ref="C123:C125"/>
    <mergeCell ref="D123:D125"/>
    <mergeCell ref="E123:E125"/>
    <mergeCell ref="C186:C188"/>
    <mergeCell ref="D186:D188"/>
    <mergeCell ref="E186:E188"/>
    <mergeCell ref="C129:C131"/>
    <mergeCell ref="D129:D131"/>
    <mergeCell ref="E129:E131"/>
    <mergeCell ref="C132:C134"/>
    <mergeCell ref="D132:D134"/>
    <mergeCell ref="E132:E134"/>
    <mergeCell ref="C135:C137"/>
    <mergeCell ref="D135:D137"/>
    <mergeCell ref="E135:E137"/>
    <mergeCell ref="C168:C170"/>
    <mergeCell ref="D168:D170"/>
    <mergeCell ref="C165:C167"/>
    <mergeCell ref="D165:D167"/>
    <mergeCell ref="D177:D179"/>
    <mergeCell ref="C171:C173"/>
    <mergeCell ref="C159:C161"/>
    <mergeCell ref="E168:E170"/>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2" manualBreakCount="2">
    <brk id="41" min="2" max="7" man="1"/>
    <brk id="153" min="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D851-83F1-4F7F-B0B6-90BD9BF24DEE}">
  <dimension ref="A1:E121"/>
  <sheetViews>
    <sheetView topLeftCell="A2" zoomScale="120" zoomScaleNormal="120" workbookViewId="0">
      <pane ySplit="2" topLeftCell="A4" activePane="bottomLeft" state="frozen"/>
      <selection activeCell="A2" sqref="A2"/>
      <selection pane="bottomLeft" activeCell="C12" sqref="C12"/>
    </sheetView>
  </sheetViews>
  <sheetFormatPr baseColWidth="10" defaultColWidth="11.42578125" defaultRowHeight="21" customHeight="1" x14ac:dyDescent="0.2"/>
  <cols>
    <col min="1" max="1" width="8.42578125" style="28" customWidth="1"/>
    <col min="2" max="2" width="31.5703125" style="28" customWidth="1"/>
    <col min="3" max="3" width="26.85546875" style="31" customWidth="1"/>
    <col min="4" max="4" width="25.5703125" style="28" customWidth="1"/>
    <col min="5" max="5" width="49.5703125" style="23" customWidth="1"/>
    <col min="6" max="16384" width="11.42578125" style="27"/>
  </cols>
  <sheetData>
    <row r="1" spans="1:5" ht="32.25" customHeight="1" x14ac:dyDescent="0.2">
      <c r="A1" s="439" t="s">
        <v>259</v>
      </c>
      <c r="B1" s="440"/>
      <c r="C1" s="440"/>
      <c r="D1" s="440"/>
      <c r="E1" s="441"/>
    </row>
    <row r="2" spans="1:5" ht="21" customHeight="1" x14ac:dyDescent="0.2">
      <c r="A2" s="442" t="s">
        <v>169</v>
      </c>
      <c r="B2" s="24" t="s">
        <v>506</v>
      </c>
      <c r="C2" s="443" t="s">
        <v>571</v>
      </c>
      <c r="D2" s="24" t="s">
        <v>507</v>
      </c>
      <c r="E2" s="445" t="s">
        <v>508</v>
      </c>
    </row>
    <row r="3" spans="1:5" ht="22.5" x14ac:dyDescent="0.2">
      <c r="A3" s="442"/>
      <c r="B3" s="32" t="s">
        <v>455</v>
      </c>
      <c r="C3" s="444"/>
      <c r="D3" s="32" t="s">
        <v>454</v>
      </c>
      <c r="E3" s="446"/>
    </row>
    <row r="4" spans="1:5" ht="21" customHeight="1" x14ac:dyDescent="0.2">
      <c r="A4" s="20">
        <v>1</v>
      </c>
      <c r="B4" s="25" t="s">
        <v>260</v>
      </c>
      <c r="C4" s="29" t="s">
        <v>242</v>
      </c>
      <c r="D4" s="25" t="s">
        <v>379</v>
      </c>
      <c r="E4" s="21" t="s">
        <v>261</v>
      </c>
    </row>
    <row r="5" spans="1:5" ht="21" customHeight="1" x14ac:dyDescent="0.2">
      <c r="A5" s="20">
        <v>2</v>
      </c>
      <c r="B5" s="26" t="s">
        <v>262</v>
      </c>
      <c r="C5" s="29" t="s">
        <v>569</v>
      </c>
      <c r="D5" s="25" t="s">
        <v>380</v>
      </c>
      <c r="E5" s="21" t="s">
        <v>456</v>
      </c>
    </row>
    <row r="6" spans="1:5" ht="21" customHeight="1" x14ac:dyDescent="0.2">
      <c r="A6" s="20">
        <v>3</v>
      </c>
      <c r="B6" s="25" t="s">
        <v>263</v>
      </c>
      <c r="C6" s="29" t="s">
        <v>242</v>
      </c>
      <c r="D6" s="25" t="s">
        <v>381</v>
      </c>
      <c r="E6" s="21" t="s">
        <v>458</v>
      </c>
    </row>
    <row r="7" spans="1:5" ht="21" customHeight="1" x14ac:dyDescent="0.2">
      <c r="A7" s="20">
        <v>4</v>
      </c>
      <c r="B7" s="25" t="s">
        <v>264</v>
      </c>
      <c r="C7" s="29" t="s">
        <v>569</v>
      </c>
      <c r="D7" s="25" t="s">
        <v>382</v>
      </c>
      <c r="E7" s="21" t="s">
        <v>459</v>
      </c>
    </row>
    <row r="8" spans="1:5" ht="21" customHeight="1" x14ac:dyDescent="0.2">
      <c r="A8" s="20">
        <v>5</v>
      </c>
      <c r="B8" s="25" t="s">
        <v>265</v>
      </c>
      <c r="C8" s="29" t="s">
        <v>570</v>
      </c>
      <c r="D8" s="25" t="s">
        <v>383</v>
      </c>
      <c r="E8" s="21" t="s">
        <v>460</v>
      </c>
    </row>
    <row r="9" spans="1:5" ht="21" customHeight="1" x14ac:dyDescent="0.2">
      <c r="A9" s="20">
        <v>6</v>
      </c>
      <c r="B9" s="25" t="s">
        <v>266</v>
      </c>
      <c r="C9" s="29" t="s">
        <v>570</v>
      </c>
      <c r="D9" s="25" t="s">
        <v>384</v>
      </c>
      <c r="E9" s="21" t="s">
        <v>461</v>
      </c>
    </row>
    <row r="10" spans="1:5" ht="21" customHeight="1" x14ac:dyDescent="0.2">
      <c r="A10" s="20">
        <v>7</v>
      </c>
      <c r="B10" s="25" t="s">
        <v>267</v>
      </c>
      <c r="C10" s="29" t="s">
        <v>242</v>
      </c>
      <c r="D10" s="25" t="s">
        <v>385</v>
      </c>
      <c r="E10" s="21" t="s">
        <v>462</v>
      </c>
    </row>
    <row r="11" spans="1:5" ht="21" customHeight="1" x14ac:dyDescent="0.2">
      <c r="A11" s="20">
        <v>8</v>
      </c>
      <c r="B11" s="25" t="s">
        <v>268</v>
      </c>
      <c r="C11" s="29" t="s">
        <v>242</v>
      </c>
      <c r="D11" s="25" t="s">
        <v>386</v>
      </c>
      <c r="E11" s="21" t="s">
        <v>463</v>
      </c>
    </row>
    <row r="12" spans="1:5" ht="21" customHeight="1" x14ac:dyDescent="0.2">
      <c r="A12" s="20">
        <v>9</v>
      </c>
      <c r="B12" s="25" t="s">
        <v>269</v>
      </c>
      <c r="C12" s="29" t="s">
        <v>240</v>
      </c>
      <c r="D12" s="25" t="s">
        <v>387</v>
      </c>
      <c r="E12" s="21" t="s">
        <v>270</v>
      </c>
    </row>
    <row r="13" spans="1:5" ht="21" customHeight="1" x14ac:dyDescent="0.2">
      <c r="A13" s="20">
        <v>10</v>
      </c>
      <c r="B13" s="25" t="s">
        <v>271</v>
      </c>
      <c r="C13" s="29" t="s">
        <v>240</v>
      </c>
      <c r="D13" s="25" t="s">
        <v>388</v>
      </c>
      <c r="E13" s="21" t="s">
        <v>464</v>
      </c>
    </row>
    <row r="14" spans="1:5" ht="21" customHeight="1" x14ac:dyDescent="0.2">
      <c r="A14" s="20">
        <v>11</v>
      </c>
      <c r="B14" s="26" t="s">
        <v>272</v>
      </c>
      <c r="C14" s="29" t="s">
        <v>569</v>
      </c>
      <c r="D14" s="25" t="s">
        <v>389</v>
      </c>
      <c r="E14" s="21" t="s">
        <v>465</v>
      </c>
    </row>
    <row r="15" spans="1:5" ht="21" customHeight="1" x14ac:dyDescent="0.2">
      <c r="A15" s="20">
        <v>12</v>
      </c>
      <c r="B15" s="25" t="s">
        <v>273</v>
      </c>
      <c r="C15" s="29" t="s">
        <v>240</v>
      </c>
      <c r="D15" s="25" t="s">
        <v>390</v>
      </c>
      <c r="E15" s="21" t="s">
        <v>466</v>
      </c>
    </row>
    <row r="16" spans="1:5" ht="21" customHeight="1" x14ac:dyDescent="0.2">
      <c r="A16" s="20">
        <v>13</v>
      </c>
      <c r="B16" s="25" t="s">
        <v>274</v>
      </c>
      <c r="C16" s="29" t="s">
        <v>240</v>
      </c>
      <c r="D16" s="25" t="s">
        <v>391</v>
      </c>
      <c r="E16" s="21" t="s">
        <v>467</v>
      </c>
    </row>
    <row r="17" spans="1:5" ht="21" customHeight="1" x14ac:dyDescent="0.2">
      <c r="A17" s="20">
        <v>14</v>
      </c>
      <c r="B17" s="25" t="s">
        <v>275</v>
      </c>
      <c r="C17" s="29" t="s">
        <v>570</v>
      </c>
      <c r="D17" s="25" t="s">
        <v>392</v>
      </c>
      <c r="E17" s="21" t="s">
        <v>468</v>
      </c>
    </row>
    <row r="18" spans="1:5" ht="21" customHeight="1" x14ac:dyDescent="0.2">
      <c r="A18" s="20">
        <v>15</v>
      </c>
      <c r="B18" s="26" t="s">
        <v>276</v>
      </c>
      <c r="C18" s="29" t="s">
        <v>240</v>
      </c>
      <c r="D18" s="25" t="s">
        <v>393</v>
      </c>
      <c r="E18" s="21" t="s">
        <v>469</v>
      </c>
    </row>
    <row r="19" spans="1:5" ht="21" customHeight="1" x14ac:dyDescent="0.2">
      <c r="A19" s="20">
        <v>16</v>
      </c>
      <c r="B19" s="25" t="s">
        <v>277</v>
      </c>
      <c r="C19" s="29" t="s">
        <v>240</v>
      </c>
      <c r="D19" s="25" t="s">
        <v>394</v>
      </c>
      <c r="E19" s="21" t="s">
        <v>470</v>
      </c>
    </row>
    <row r="20" spans="1:5" ht="21" customHeight="1" x14ac:dyDescent="0.2">
      <c r="A20" s="20">
        <v>17</v>
      </c>
      <c r="B20" s="25" t="s">
        <v>278</v>
      </c>
      <c r="C20" s="29" t="s">
        <v>242</v>
      </c>
      <c r="D20" s="25" t="s">
        <v>395</v>
      </c>
      <c r="E20" s="21" t="s">
        <v>279</v>
      </c>
    </row>
    <row r="21" spans="1:5" ht="21" customHeight="1" x14ac:dyDescent="0.2">
      <c r="A21" s="20">
        <v>18</v>
      </c>
      <c r="B21" s="25" t="s">
        <v>280</v>
      </c>
      <c r="C21" s="29" t="s">
        <v>569</v>
      </c>
      <c r="D21" s="25" t="s">
        <v>396</v>
      </c>
      <c r="E21" s="21" t="s">
        <v>471</v>
      </c>
    </row>
    <row r="22" spans="1:5" ht="21" customHeight="1" x14ac:dyDescent="0.2">
      <c r="A22" s="20">
        <v>19</v>
      </c>
      <c r="B22" s="25" t="s">
        <v>281</v>
      </c>
      <c r="C22" s="29" t="s">
        <v>569</v>
      </c>
      <c r="D22" s="25" t="s">
        <v>397</v>
      </c>
      <c r="E22" s="21" t="s">
        <v>472</v>
      </c>
    </row>
    <row r="23" spans="1:5" ht="21" customHeight="1" x14ac:dyDescent="0.2">
      <c r="A23" s="20">
        <v>20</v>
      </c>
      <c r="B23" s="25" t="s">
        <v>282</v>
      </c>
      <c r="C23" s="29" t="s">
        <v>240</v>
      </c>
      <c r="D23" s="25" t="s">
        <v>398</v>
      </c>
      <c r="E23" s="21" t="s">
        <v>473</v>
      </c>
    </row>
    <row r="24" spans="1:5" ht="21" customHeight="1" x14ac:dyDescent="0.2">
      <c r="A24" s="20">
        <v>21</v>
      </c>
      <c r="B24" s="25" t="s">
        <v>283</v>
      </c>
      <c r="C24" s="29" t="s">
        <v>240</v>
      </c>
      <c r="D24" s="25" t="s">
        <v>399</v>
      </c>
      <c r="E24" s="21" t="s">
        <v>474</v>
      </c>
    </row>
    <row r="25" spans="1:5" ht="21" customHeight="1" x14ac:dyDescent="0.2">
      <c r="A25" s="20">
        <v>22</v>
      </c>
      <c r="B25" s="25" t="s">
        <v>284</v>
      </c>
      <c r="C25" s="29" t="s">
        <v>569</v>
      </c>
      <c r="D25" s="25" t="s">
        <v>400</v>
      </c>
      <c r="E25" s="21" t="s">
        <v>285</v>
      </c>
    </row>
    <row r="26" spans="1:5" ht="21" customHeight="1" x14ac:dyDescent="0.2">
      <c r="A26" s="20">
        <v>23</v>
      </c>
      <c r="B26" s="25" t="s">
        <v>286</v>
      </c>
      <c r="C26" s="29" t="s">
        <v>240</v>
      </c>
      <c r="D26" s="25" t="s">
        <v>401</v>
      </c>
      <c r="E26" s="21" t="s">
        <v>287</v>
      </c>
    </row>
    <row r="27" spans="1:5" ht="21" customHeight="1" x14ac:dyDescent="0.2">
      <c r="A27" s="20">
        <v>24</v>
      </c>
      <c r="B27" s="138" t="s">
        <v>572</v>
      </c>
      <c r="C27" s="29" t="s">
        <v>240</v>
      </c>
      <c r="D27" s="25" t="s">
        <v>573</v>
      </c>
      <c r="E27" s="21" t="s">
        <v>574</v>
      </c>
    </row>
    <row r="28" spans="1:5" ht="21" customHeight="1" x14ac:dyDescent="0.2">
      <c r="A28" s="20">
        <v>25</v>
      </c>
      <c r="B28" s="25" t="s">
        <v>288</v>
      </c>
      <c r="C28" s="29" t="s">
        <v>240</v>
      </c>
      <c r="D28" s="25" t="s">
        <v>402</v>
      </c>
      <c r="E28" s="21" t="s">
        <v>475</v>
      </c>
    </row>
    <row r="29" spans="1:5" ht="21" customHeight="1" x14ac:dyDescent="0.2">
      <c r="A29" s="20">
        <v>26</v>
      </c>
      <c r="B29" s="25" t="s">
        <v>290</v>
      </c>
      <c r="C29" s="29" t="s">
        <v>570</v>
      </c>
      <c r="D29" s="25" t="s">
        <v>403</v>
      </c>
      <c r="E29" s="21" t="s">
        <v>476</v>
      </c>
    </row>
    <row r="30" spans="1:5" ht="21" customHeight="1" x14ac:dyDescent="0.2">
      <c r="A30" s="20">
        <v>27</v>
      </c>
      <c r="B30" s="25" t="s">
        <v>291</v>
      </c>
      <c r="C30" s="29" t="s">
        <v>240</v>
      </c>
      <c r="D30" s="25" t="s">
        <v>404</v>
      </c>
      <c r="E30" s="21" t="s">
        <v>477</v>
      </c>
    </row>
    <row r="31" spans="1:5" ht="21" customHeight="1" x14ac:dyDescent="0.2">
      <c r="A31" s="20">
        <v>28</v>
      </c>
      <c r="B31" s="25" t="s">
        <v>292</v>
      </c>
      <c r="C31" s="29" t="s">
        <v>240</v>
      </c>
      <c r="D31" s="25" t="s">
        <v>405</v>
      </c>
      <c r="E31" s="21" t="s">
        <v>478</v>
      </c>
    </row>
    <row r="32" spans="1:5" ht="21" customHeight="1" x14ac:dyDescent="0.2">
      <c r="A32" s="20">
        <v>29</v>
      </c>
      <c r="B32" s="25" t="s">
        <v>293</v>
      </c>
      <c r="C32" s="29" t="s">
        <v>570</v>
      </c>
      <c r="D32" s="25" t="s">
        <v>406</v>
      </c>
      <c r="E32" s="21" t="s">
        <v>479</v>
      </c>
    </row>
    <row r="33" spans="1:5" ht="21" customHeight="1" x14ac:dyDescent="0.2">
      <c r="A33" s="20">
        <v>30</v>
      </c>
      <c r="B33" s="25" t="s">
        <v>294</v>
      </c>
      <c r="C33" s="29" t="s">
        <v>240</v>
      </c>
      <c r="D33" s="25" t="s">
        <v>407</v>
      </c>
      <c r="E33" s="21" t="s">
        <v>480</v>
      </c>
    </row>
    <row r="34" spans="1:5" ht="21" customHeight="1" x14ac:dyDescent="0.2">
      <c r="A34" s="20">
        <v>31</v>
      </c>
      <c r="B34" s="139" t="s">
        <v>575</v>
      </c>
      <c r="C34" s="29" t="s">
        <v>240</v>
      </c>
      <c r="D34" s="25" t="s">
        <v>576</v>
      </c>
      <c r="E34" s="21" t="s">
        <v>577</v>
      </c>
    </row>
    <row r="35" spans="1:5" ht="21" customHeight="1" x14ac:dyDescent="0.2">
      <c r="A35" s="20">
        <v>32</v>
      </c>
      <c r="B35" s="25" t="s">
        <v>295</v>
      </c>
      <c r="C35" s="29" t="s">
        <v>240</v>
      </c>
      <c r="D35" s="25" t="s">
        <v>408</v>
      </c>
      <c r="E35" s="21" t="s">
        <v>296</v>
      </c>
    </row>
    <row r="36" spans="1:5" ht="21" customHeight="1" x14ac:dyDescent="0.2">
      <c r="A36" s="20">
        <v>33</v>
      </c>
      <c r="B36" s="139" t="s">
        <v>578</v>
      </c>
      <c r="C36" s="29" t="s">
        <v>240</v>
      </c>
      <c r="D36" s="25" t="s">
        <v>579</v>
      </c>
      <c r="E36" s="21" t="s">
        <v>580</v>
      </c>
    </row>
    <row r="37" spans="1:5" ht="21" customHeight="1" x14ac:dyDescent="0.2">
      <c r="A37" s="20">
        <v>34</v>
      </c>
      <c r="B37" s="25" t="s">
        <v>297</v>
      </c>
      <c r="C37" s="29" t="s">
        <v>242</v>
      </c>
      <c r="D37" s="25" t="s">
        <v>409</v>
      </c>
      <c r="E37" s="21" t="s">
        <v>481</v>
      </c>
    </row>
    <row r="38" spans="1:5" ht="21" customHeight="1" x14ac:dyDescent="0.2">
      <c r="A38" s="20">
        <v>35</v>
      </c>
      <c r="B38" s="25" t="s">
        <v>298</v>
      </c>
      <c r="C38" s="29" t="s">
        <v>240</v>
      </c>
      <c r="D38" s="25" t="s">
        <v>410</v>
      </c>
      <c r="E38" s="21" t="s">
        <v>299</v>
      </c>
    </row>
    <row r="39" spans="1:5" ht="21" customHeight="1" x14ac:dyDescent="0.2">
      <c r="A39" s="20">
        <v>36</v>
      </c>
      <c r="B39" s="25" t="s">
        <v>300</v>
      </c>
      <c r="C39" s="29" t="s">
        <v>570</v>
      </c>
      <c r="D39" s="25" t="s">
        <v>411</v>
      </c>
      <c r="E39" s="21" t="s">
        <v>482</v>
      </c>
    </row>
    <row r="40" spans="1:5" ht="21" customHeight="1" x14ac:dyDescent="0.2">
      <c r="A40" s="20">
        <v>37</v>
      </c>
      <c r="B40" s="25" t="s">
        <v>301</v>
      </c>
      <c r="C40" s="29" t="s">
        <v>570</v>
      </c>
      <c r="D40" s="25" t="s">
        <v>412</v>
      </c>
      <c r="E40" s="21" t="s">
        <v>302</v>
      </c>
    </row>
    <row r="41" spans="1:5" ht="21" customHeight="1" x14ac:dyDescent="0.2">
      <c r="A41" s="20">
        <v>38</v>
      </c>
      <c r="B41" s="25" t="s">
        <v>303</v>
      </c>
      <c r="C41" s="29" t="s">
        <v>240</v>
      </c>
      <c r="D41" s="25" t="s">
        <v>413</v>
      </c>
      <c r="E41" s="21" t="s">
        <v>304</v>
      </c>
    </row>
    <row r="42" spans="1:5" ht="21" customHeight="1" x14ac:dyDescent="0.2">
      <c r="A42" s="20">
        <v>39</v>
      </c>
      <c r="B42" s="25" t="s">
        <v>305</v>
      </c>
      <c r="C42" s="29" t="s">
        <v>242</v>
      </c>
      <c r="D42" s="25" t="s">
        <v>414</v>
      </c>
      <c r="E42" s="21" t="s">
        <v>306</v>
      </c>
    </row>
    <row r="43" spans="1:5" ht="21" customHeight="1" x14ac:dyDescent="0.2">
      <c r="A43" s="20">
        <v>40</v>
      </c>
      <c r="B43" s="25" t="s">
        <v>307</v>
      </c>
      <c r="C43" s="29" t="s">
        <v>240</v>
      </c>
      <c r="D43" s="25" t="s">
        <v>415</v>
      </c>
      <c r="E43" s="21" t="s">
        <v>308</v>
      </c>
    </row>
    <row r="44" spans="1:5" ht="21" customHeight="1" x14ac:dyDescent="0.2">
      <c r="A44" s="20">
        <v>41</v>
      </c>
      <c r="B44" s="25" t="s">
        <v>309</v>
      </c>
      <c r="C44" s="29" t="s">
        <v>240</v>
      </c>
      <c r="D44" s="25" t="s">
        <v>416</v>
      </c>
      <c r="E44" s="21" t="s">
        <v>310</v>
      </c>
    </row>
    <row r="45" spans="1:5" ht="21" customHeight="1" x14ac:dyDescent="0.2">
      <c r="A45" s="20">
        <v>42</v>
      </c>
      <c r="B45" s="25" t="s">
        <v>311</v>
      </c>
      <c r="C45" s="29" t="s">
        <v>570</v>
      </c>
      <c r="D45" s="25" t="s">
        <v>417</v>
      </c>
      <c r="E45" s="21" t="s">
        <v>312</v>
      </c>
    </row>
    <row r="46" spans="1:5" ht="21" customHeight="1" x14ac:dyDescent="0.2">
      <c r="A46" s="20">
        <v>43</v>
      </c>
      <c r="B46" s="25" t="s">
        <v>313</v>
      </c>
      <c r="C46" s="29" t="s">
        <v>242</v>
      </c>
      <c r="D46" s="25" t="s">
        <v>418</v>
      </c>
      <c r="E46" s="21" t="s">
        <v>314</v>
      </c>
    </row>
    <row r="47" spans="1:5" ht="21" customHeight="1" x14ac:dyDescent="0.2">
      <c r="A47" s="20">
        <v>44</v>
      </c>
      <c r="B47" s="25" t="s">
        <v>315</v>
      </c>
      <c r="C47" s="29" t="s">
        <v>240</v>
      </c>
      <c r="D47" s="25" t="s">
        <v>419</v>
      </c>
      <c r="E47" s="21" t="s">
        <v>316</v>
      </c>
    </row>
    <row r="48" spans="1:5" ht="21" customHeight="1" x14ac:dyDescent="0.2">
      <c r="A48" s="20">
        <v>45</v>
      </c>
      <c r="B48" s="139" t="s">
        <v>581</v>
      </c>
      <c r="C48" s="29" t="s">
        <v>240</v>
      </c>
      <c r="D48" s="25" t="s">
        <v>582</v>
      </c>
      <c r="E48" s="21" t="s">
        <v>583</v>
      </c>
    </row>
    <row r="49" spans="1:5" ht="21" customHeight="1" x14ac:dyDescent="0.2">
      <c r="A49" s="20">
        <v>46</v>
      </c>
      <c r="B49" s="25" t="s">
        <v>317</v>
      </c>
      <c r="C49" s="29" t="s">
        <v>570</v>
      </c>
      <c r="D49" s="25" t="s">
        <v>420</v>
      </c>
      <c r="E49" s="21" t="s">
        <v>457</v>
      </c>
    </row>
    <row r="50" spans="1:5" ht="21" customHeight="1" x14ac:dyDescent="0.2">
      <c r="A50" s="20">
        <v>47</v>
      </c>
      <c r="B50" s="25" t="s">
        <v>318</v>
      </c>
      <c r="C50" s="29" t="s">
        <v>240</v>
      </c>
      <c r="D50" s="25" t="s">
        <v>421</v>
      </c>
      <c r="E50" s="21" t="s">
        <v>319</v>
      </c>
    </row>
    <row r="51" spans="1:5" ht="21" customHeight="1" x14ac:dyDescent="0.2">
      <c r="A51" s="20">
        <v>48</v>
      </c>
      <c r="B51" s="25" t="s">
        <v>320</v>
      </c>
      <c r="C51" s="29" t="s">
        <v>242</v>
      </c>
      <c r="D51" s="25" t="s">
        <v>422</v>
      </c>
      <c r="E51" s="21" t="s">
        <v>321</v>
      </c>
    </row>
    <row r="52" spans="1:5" ht="21" customHeight="1" x14ac:dyDescent="0.2">
      <c r="A52" s="20">
        <v>49</v>
      </c>
      <c r="B52" s="26" t="s">
        <v>322</v>
      </c>
      <c r="C52" s="29" t="s">
        <v>570</v>
      </c>
      <c r="D52" s="25" t="s">
        <v>423</v>
      </c>
      <c r="E52" s="21" t="s">
        <v>323</v>
      </c>
    </row>
    <row r="53" spans="1:5" ht="21" customHeight="1" x14ac:dyDescent="0.2">
      <c r="A53" s="20">
        <v>50</v>
      </c>
      <c r="B53" s="25" t="s">
        <v>324</v>
      </c>
      <c r="C53" s="29" t="s">
        <v>570</v>
      </c>
      <c r="D53" s="25" t="s">
        <v>424</v>
      </c>
      <c r="E53" s="21" t="s">
        <v>325</v>
      </c>
    </row>
    <row r="54" spans="1:5" ht="21" customHeight="1" x14ac:dyDescent="0.2">
      <c r="A54" s="20">
        <v>51</v>
      </c>
      <c r="B54" s="25" t="s">
        <v>326</v>
      </c>
      <c r="C54" s="29" t="s">
        <v>240</v>
      </c>
      <c r="D54" s="25" t="s">
        <v>425</v>
      </c>
      <c r="E54" s="21" t="s">
        <v>327</v>
      </c>
    </row>
    <row r="55" spans="1:5" ht="21" customHeight="1" x14ac:dyDescent="0.2">
      <c r="A55" s="20">
        <v>52</v>
      </c>
      <c r="B55" s="25" t="s">
        <v>328</v>
      </c>
      <c r="C55" s="29" t="s">
        <v>242</v>
      </c>
      <c r="D55" s="25" t="s">
        <v>426</v>
      </c>
      <c r="E55" s="21" t="s">
        <v>329</v>
      </c>
    </row>
    <row r="56" spans="1:5" ht="21" customHeight="1" x14ac:dyDescent="0.2">
      <c r="A56" s="20">
        <v>53</v>
      </c>
      <c r="B56" s="25" t="s">
        <v>330</v>
      </c>
      <c r="C56" s="29" t="s">
        <v>570</v>
      </c>
      <c r="D56" s="25" t="s">
        <v>427</v>
      </c>
      <c r="E56" s="21" t="s">
        <v>331</v>
      </c>
    </row>
    <row r="57" spans="1:5" ht="21" customHeight="1" x14ac:dyDescent="0.2">
      <c r="A57" s="20">
        <v>54</v>
      </c>
      <c r="B57" s="25" t="s">
        <v>332</v>
      </c>
      <c r="C57" s="29" t="s">
        <v>240</v>
      </c>
      <c r="D57" s="25" t="s">
        <v>428</v>
      </c>
      <c r="E57" s="21" t="s">
        <v>333</v>
      </c>
    </row>
    <row r="58" spans="1:5" ht="21" customHeight="1" x14ac:dyDescent="0.2">
      <c r="A58" s="20">
        <v>55</v>
      </c>
      <c r="B58" s="26" t="s">
        <v>334</v>
      </c>
      <c r="C58" s="29" t="s">
        <v>242</v>
      </c>
      <c r="D58" s="25" t="s">
        <v>429</v>
      </c>
      <c r="E58" s="21" t="s">
        <v>335</v>
      </c>
    </row>
    <row r="59" spans="1:5" ht="21" customHeight="1" x14ac:dyDescent="0.2">
      <c r="A59" s="20">
        <v>56</v>
      </c>
      <c r="B59" s="26" t="s">
        <v>336</v>
      </c>
      <c r="C59" s="29" t="s">
        <v>569</v>
      </c>
      <c r="D59" s="25" t="s">
        <v>430</v>
      </c>
      <c r="E59" s="21" t="s">
        <v>337</v>
      </c>
    </row>
    <row r="60" spans="1:5" ht="21" customHeight="1" x14ac:dyDescent="0.2">
      <c r="A60" s="20">
        <v>57</v>
      </c>
      <c r="B60" s="26" t="s">
        <v>338</v>
      </c>
      <c r="C60" s="29" t="s">
        <v>240</v>
      </c>
      <c r="D60" s="25" t="s">
        <v>431</v>
      </c>
      <c r="E60" s="21" t="s">
        <v>339</v>
      </c>
    </row>
    <row r="61" spans="1:5" ht="21" customHeight="1" x14ac:dyDescent="0.2">
      <c r="A61" s="20">
        <v>58</v>
      </c>
      <c r="B61" s="25" t="s">
        <v>340</v>
      </c>
      <c r="C61" s="29" t="s">
        <v>569</v>
      </c>
      <c r="D61" s="25" t="s">
        <v>432</v>
      </c>
      <c r="E61" s="21" t="s">
        <v>341</v>
      </c>
    </row>
    <row r="62" spans="1:5" ht="21" customHeight="1" x14ac:dyDescent="0.2">
      <c r="A62" s="20">
        <v>59</v>
      </c>
      <c r="B62" s="139" t="s">
        <v>584</v>
      </c>
      <c r="C62" s="29" t="s">
        <v>240</v>
      </c>
      <c r="D62" s="25" t="s">
        <v>585</v>
      </c>
      <c r="E62" s="21" t="s">
        <v>586</v>
      </c>
    </row>
    <row r="63" spans="1:5" ht="21" customHeight="1" x14ac:dyDescent="0.2">
      <c r="A63" s="20">
        <v>60</v>
      </c>
      <c r="B63" s="25" t="s">
        <v>342</v>
      </c>
      <c r="C63" s="29" t="s">
        <v>242</v>
      </c>
      <c r="D63" s="25" t="s">
        <v>433</v>
      </c>
      <c r="E63" s="21" t="s">
        <v>343</v>
      </c>
    </row>
    <row r="64" spans="1:5" ht="21" customHeight="1" x14ac:dyDescent="0.2">
      <c r="A64" s="20">
        <v>61</v>
      </c>
      <c r="B64" s="25" t="s">
        <v>344</v>
      </c>
      <c r="C64" s="29" t="s">
        <v>242</v>
      </c>
      <c r="D64" s="25" t="s">
        <v>434</v>
      </c>
      <c r="E64" s="21" t="s">
        <v>345</v>
      </c>
    </row>
    <row r="65" spans="1:5" ht="21" customHeight="1" x14ac:dyDescent="0.2">
      <c r="A65" s="20">
        <v>62</v>
      </c>
      <c r="B65" s="25" t="s">
        <v>346</v>
      </c>
      <c r="C65" s="29" t="s">
        <v>242</v>
      </c>
      <c r="D65" s="25" t="s">
        <v>435</v>
      </c>
      <c r="E65" s="21" t="s">
        <v>347</v>
      </c>
    </row>
    <row r="66" spans="1:5" ht="21" customHeight="1" x14ac:dyDescent="0.2">
      <c r="A66" s="20">
        <v>63</v>
      </c>
      <c r="B66" s="26" t="s">
        <v>348</v>
      </c>
      <c r="C66" s="29" t="s">
        <v>240</v>
      </c>
      <c r="D66" s="25" t="s">
        <v>436</v>
      </c>
      <c r="E66" s="21" t="s">
        <v>349</v>
      </c>
    </row>
    <row r="67" spans="1:5" ht="21" customHeight="1" x14ac:dyDescent="0.2">
      <c r="A67" s="20">
        <v>64</v>
      </c>
      <c r="B67" s="26" t="s">
        <v>350</v>
      </c>
      <c r="C67" s="29" t="s">
        <v>240</v>
      </c>
      <c r="D67" s="25" t="s">
        <v>437</v>
      </c>
      <c r="E67" s="21" t="s">
        <v>351</v>
      </c>
    </row>
    <row r="68" spans="1:5" ht="21" customHeight="1" x14ac:dyDescent="0.2">
      <c r="A68" s="20">
        <v>65</v>
      </c>
      <c r="B68" s="25" t="s">
        <v>352</v>
      </c>
      <c r="C68" s="29" t="s">
        <v>570</v>
      </c>
      <c r="D68" s="25" t="s">
        <v>438</v>
      </c>
      <c r="E68" s="21" t="s">
        <v>353</v>
      </c>
    </row>
    <row r="69" spans="1:5" ht="21" customHeight="1" x14ac:dyDescent="0.2">
      <c r="A69" s="20">
        <v>66</v>
      </c>
      <c r="B69" s="25" t="s">
        <v>354</v>
      </c>
      <c r="C69" s="29" t="s">
        <v>242</v>
      </c>
      <c r="D69" s="25" t="s">
        <v>439</v>
      </c>
      <c r="E69" s="21" t="s">
        <v>355</v>
      </c>
    </row>
    <row r="70" spans="1:5" ht="21" customHeight="1" x14ac:dyDescent="0.2">
      <c r="A70" s="20">
        <v>67</v>
      </c>
      <c r="B70" s="25" t="s">
        <v>356</v>
      </c>
      <c r="C70" s="29" t="s">
        <v>242</v>
      </c>
      <c r="D70" s="25" t="s">
        <v>440</v>
      </c>
      <c r="E70" s="21" t="s">
        <v>357</v>
      </c>
    </row>
    <row r="71" spans="1:5" ht="21" customHeight="1" x14ac:dyDescent="0.2">
      <c r="A71" s="20">
        <v>68</v>
      </c>
      <c r="B71" s="25" t="s">
        <v>358</v>
      </c>
      <c r="C71" s="29" t="s">
        <v>569</v>
      </c>
      <c r="D71" s="25" t="s">
        <v>441</v>
      </c>
      <c r="E71" s="21" t="s">
        <v>359</v>
      </c>
    </row>
    <row r="72" spans="1:5" ht="21" customHeight="1" x14ac:dyDescent="0.2">
      <c r="A72" s="20">
        <v>69</v>
      </c>
      <c r="B72" s="26" t="s">
        <v>360</v>
      </c>
      <c r="C72" s="29" t="s">
        <v>242</v>
      </c>
      <c r="D72" s="25" t="s">
        <v>442</v>
      </c>
      <c r="E72" s="21" t="s">
        <v>361</v>
      </c>
    </row>
    <row r="73" spans="1:5" ht="21" customHeight="1" x14ac:dyDescent="0.2">
      <c r="A73" s="20">
        <v>70</v>
      </c>
      <c r="B73" s="26" t="s">
        <v>362</v>
      </c>
      <c r="C73" s="29" t="s">
        <v>569</v>
      </c>
      <c r="D73" s="25" t="s">
        <v>443</v>
      </c>
      <c r="E73" s="21" t="s">
        <v>363</v>
      </c>
    </row>
    <row r="74" spans="1:5" ht="21" customHeight="1" x14ac:dyDescent="0.2">
      <c r="A74" s="20">
        <v>71</v>
      </c>
      <c r="B74" s="25" t="s">
        <v>364</v>
      </c>
      <c r="C74" s="29" t="s">
        <v>242</v>
      </c>
      <c r="D74" s="25" t="s">
        <v>444</v>
      </c>
      <c r="E74" s="21" t="s">
        <v>365</v>
      </c>
    </row>
    <row r="75" spans="1:5" ht="21" customHeight="1" x14ac:dyDescent="0.2">
      <c r="A75" s="20">
        <v>72</v>
      </c>
      <c r="B75" s="25" t="s">
        <v>366</v>
      </c>
      <c r="C75" s="29" t="s">
        <v>240</v>
      </c>
      <c r="D75" s="25" t="s">
        <v>445</v>
      </c>
      <c r="E75" s="21" t="s">
        <v>367</v>
      </c>
    </row>
    <row r="76" spans="1:5" ht="21" customHeight="1" x14ac:dyDescent="0.2">
      <c r="A76" s="20">
        <v>73</v>
      </c>
      <c r="B76" s="25" t="s">
        <v>368</v>
      </c>
      <c r="C76" s="29" t="s">
        <v>242</v>
      </c>
      <c r="D76" s="25" t="s">
        <v>446</v>
      </c>
      <c r="E76" s="21" t="s">
        <v>369</v>
      </c>
    </row>
    <row r="77" spans="1:5" ht="21" customHeight="1" x14ac:dyDescent="0.2">
      <c r="A77" s="20">
        <v>74</v>
      </c>
      <c r="B77" s="25" t="s">
        <v>370</v>
      </c>
      <c r="C77" s="29" t="s">
        <v>242</v>
      </c>
      <c r="D77" s="25" t="s">
        <v>447</v>
      </c>
      <c r="E77" s="21" t="s">
        <v>371</v>
      </c>
    </row>
    <row r="78" spans="1:5" ht="21" customHeight="1" x14ac:dyDescent="0.2">
      <c r="A78" s="20">
        <v>75</v>
      </c>
      <c r="B78" s="25" t="s">
        <v>372</v>
      </c>
      <c r="C78" s="29" t="s">
        <v>240</v>
      </c>
      <c r="D78" s="25" t="s">
        <v>448</v>
      </c>
      <c r="E78" s="21" t="s">
        <v>486</v>
      </c>
    </row>
    <row r="79" spans="1:5" ht="21" customHeight="1" x14ac:dyDescent="0.2">
      <c r="A79" s="20">
        <v>76</v>
      </c>
      <c r="B79" s="26" t="s">
        <v>373</v>
      </c>
      <c r="C79" s="29" t="s">
        <v>570</v>
      </c>
      <c r="D79" s="25" t="s">
        <v>449</v>
      </c>
      <c r="E79" s="21" t="s">
        <v>487</v>
      </c>
    </row>
    <row r="80" spans="1:5" ht="21" customHeight="1" x14ac:dyDescent="0.2">
      <c r="A80" s="20">
        <v>77</v>
      </c>
      <c r="B80" s="25" t="s">
        <v>374</v>
      </c>
      <c r="C80" s="29" t="s">
        <v>240</v>
      </c>
      <c r="D80" s="25" t="s">
        <v>450</v>
      </c>
      <c r="E80" s="21" t="s">
        <v>485</v>
      </c>
    </row>
    <row r="81" spans="1:5" ht="21" customHeight="1" x14ac:dyDescent="0.2">
      <c r="A81" s="20">
        <v>78</v>
      </c>
      <c r="B81" s="138" t="s">
        <v>587</v>
      </c>
      <c r="C81" s="29" t="s">
        <v>240</v>
      </c>
      <c r="D81" s="25" t="s">
        <v>588</v>
      </c>
      <c r="E81" s="21" t="s">
        <v>589</v>
      </c>
    </row>
    <row r="82" spans="1:5" ht="21" customHeight="1" x14ac:dyDescent="0.2">
      <c r="A82" s="20">
        <v>79</v>
      </c>
      <c r="B82" s="26" t="s">
        <v>375</v>
      </c>
      <c r="C82" s="29" t="s">
        <v>240</v>
      </c>
      <c r="D82" s="25" t="s">
        <v>451</v>
      </c>
      <c r="E82" s="21" t="s">
        <v>484</v>
      </c>
    </row>
    <row r="83" spans="1:5" ht="21" customHeight="1" x14ac:dyDescent="0.2">
      <c r="A83" s="20">
        <v>80</v>
      </c>
      <c r="B83" s="26" t="s">
        <v>376</v>
      </c>
      <c r="C83" s="29" t="s">
        <v>240</v>
      </c>
      <c r="D83" s="25" t="s">
        <v>452</v>
      </c>
      <c r="E83" s="21" t="s">
        <v>483</v>
      </c>
    </row>
    <row r="84" spans="1:5" ht="21" customHeight="1" x14ac:dyDescent="0.2">
      <c r="A84" s="20">
        <v>81</v>
      </c>
      <c r="B84" s="26" t="s">
        <v>377</v>
      </c>
      <c r="C84" s="29" t="s">
        <v>240</v>
      </c>
      <c r="D84" s="25" t="s">
        <v>453</v>
      </c>
      <c r="E84" s="21" t="s">
        <v>378</v>
      </c>
    </row>
    <row r="85" spans="1:5" ht="21" customHeight="1" x14ac:dyDescent="0.2">
      <c r="A85" s="27"/>
      <c r="B85" s="27"/>
      <c r="C85" s="30"/>
      <c r="D85" s="27"/>
      <c r="E85" s="22"/>
    </row>
    <row r="86" spans="1:5" ht="21" customHeight="1" x14ac:dyDescent="0.2">
      <c r="A86" s="27"/>
      <c r="B86" s="27"/>
      <c r="C86" s="30"/>
      <c r="D86" s="27"/>
      <c r="E86" s="22"/>
    </row>
    <row r="87" spans="1:5" ht="21" customHeight="1" x14ac:dyDescent="0.2">
      <c r="A87" s="27"/>
      <c r="B87" s="27"/>
      <c r="C87" s="30"/>
      <c r="D87" s="27"/>
      <c r="E87" s="22"/>
    </row>
    <row r="88" spans="1:5" ht="21" customHeight="1" x14ac:dyDescent="0.2">
      <c r="A88" s="27"/>
      <c r="B88" s="27"/>
      <c r="C88" s="30"/>
      <c r="D88" s="27"/>
      <c r="E88" s="22"/>
    </row>
    <row r="89" spans="1:5" ht="21" customHeight="1" x14ac:dyDescent="0.2">
      <c r="A89" s="27"/>
      <c r="B89" s="27"/>
      <c r="C89" s="30"/>
      <c r="D89" s="27"/>
      <c r="E89" s="22"/>
    </row>
    <row r="90" spans="1:5" ht="21" customHeight="1" x14ac:dyDescent="0.2">
      <c r="A90" s="27"/>
      <c r="B90" s="27"/>
      <c r="C90" s="30"/>
      <c r="D90" s="27"/>
      <c r="E90" s="22"/>
    </row>
    <row r="91" spans="1:5" ht="21" customHeight="1" x14ac:dyDescent="0.2">
      <c r="A91" s="27"/>
      <c r="B91" s="27"/>
      <c r="C91" s="30"/>
      <c r="D91" s="27"/>
      <c r="E91" s="22"/>
    </row>
    <row r="92" spans="1:5" ht="21" customHeight="1" x14ac:dyDescent="0.2">
      <c r="A92" s="27"/>
      <c r="B92" s="27"/>
      <c r="C92" s="30"/>
      <c r="D92" s="27"/>
      <c r="E92" s="22"/>
    </row>
    <row r="93" spans="1:5" ht="21" customHeight="1" x14ac:dyDescent="0.2">
      <c r="A93" s="27"/>
      <c r="B93" s="27"/>
      <c r="C93" s="30"/>
      <c r="D93" s="27"/>
      <c r="E93" s="22"/>
    </row>
    <row r="94" spans="1:5" ht="21" customHeight="1" x14ac:dyDescent="0.2">
      <c r="A94" s="27"/>
      <c r="B94" s="27"/>
      <c r="C94" s="30"/>
      <c r="D94" s="27"/>
      <c r="E94" s="22"/>
    </row>
    <row r="95" spans="1:5" ht="21" customHeight="1" x14ac:dyDescent="0.2">
      <c r="A95" s="27"/>
      <c r="B95" s="27"/>
      <c r="C95" s="30"/>
      <c r="D95" s="27"/>
      <c r="E95" s="22"/>
    </row>
    <row r="96" spans="1:5" ht="21" customHeight="1" x14ac:dyDescent="0.2">
      <c r="A96" s="27"/>
      <c r="B96" s="27"/>
      <c r="C96" s="30"/>
      <c r="D96" s="27"/>
      <c r="E96" s="22"/>
    </row>
    <row r="97" spans="1:5" ht="21" customHeight="1" x14ac:dyDescent="0.2">
      <c r="A97" s="27"/>
      <c r="B97" s="27"/>
      <c r="C97" s="30"/>
      <c r="D97" s="27"/>
      <c r="E97" s="22"/>
    </row>
    <row r="98" spans="1:5" ht="21" customHeight="1" x14ac:dyDescent="0.2">
      <c r="A98" s="27"/>
      <c r="B98" s="27"/>
      <c r="C98" s="30"/>
      <c r="D98" s="27"/>
      <c r="E98" s="22"/>
    </row>
    <row r="99" spans="1:5" ht="21" customHeight="1" x14ac:dyDescent="0.2">
      <c r="A99" s="27"/>
      <c r="B99" s="27"/>
      <c r="C99" s="30"/>
      <c r="D99" s="27"/>
      <c r="E99" s="22"/>
    </row>
    <row r="100" spans="1:5" ht="21" customHeight="1" x14ac:dyDescent="0.2">
      <c r="A100" s="27"/>
      <c r="B100" s="27"/>
      <c r="C100" s="30"/>
      <c r="D100" s="27"/>
      <c r="E100" s="22"/>
    </row>
    <row r="101" spans="1:5" ht="21" customHeight="1" x14ac:dyDescent="0.2">
      <c r="A101" s="27"/>
      <c r="B101" s="27"/>
      <c r="C101" s="30"/>
      <c r="D101" s="27"/>
      <c r="E101" s="22"/>
    </row>
    <row r="102" spans="1:5" ht="21" customHeight="1" x14ac:dyDescent="0.2">
      <c r="A102" s="27"/>
      <c r="B102" s="27"/>
      <c r="C102" s="30"/>
      <c r="D102" s="27"/>
      <c r="E102" s="22"/>
    </row>
    <row r="103" spans="1:5" ht="21" customHeight="1" x14ac:dyDescent="0.2">
      <c r="A103" s="27"/>
      <c r="B103" s="27"/>
      <c r="C103" s="30"/>
      <c r="D103" s="27"/>
      <c r="E103" s="22"/>
    </row>
    <row r="104" spans="1:5" ht="21" customHeight="1" x14ac:dyDescent="0.2">
      <c r="A104" s="27"/>
      <c r="B104" s="27"/>
      <c r="C104" s="30"/>
      <c r="D104" s="27"/>
      <c r="E104" s="22"/>
    </row>
    <row r="105" spans="1:5" ht="21" customHeight="1" x14ac:dyDescent="0.2">
      <c r="A105" s="27"/>
      <c r="B105" s="27"/>
      <c r="C105" s="30"/>
      <c r="D105" s="27"/>
      <c r="E105" s="22"/>
    </row>
    <row r="106" spans="1:5" ht="21" customHeight="1" x14ac:dyDescent="0.2">
      <c r="A106" s="27"/>
      <c r="B106" s="27"/>
      <c r="C106" s="30"/>
      <c r="D106" s="27"/>
      <c r="E106" s="22"/>
    </row>
    <row r="107" spans="1:5" ht="21" customHeight="1" x14ac:dyDescent="0.2">
      <c r="A107" s="27"/>
      <c r="B107" s="27"/>
      <c r="C107" s="30"/>
      <c r="D107" s="27"/>
      <c r="E107" s="22"/>
    </row>
    <row r="108" spans="1:5" ht="21" customHeight="1" x14ac:dyDescent="0.2">
      <c r="A108" s="27"/>
      <c r="B108" s="27"/>
      <c r="C108" s="30"/>
      <c r="D108" s="27"/>
      <c r="E108" s="22"/>
    </row>
    <row r="109" spans="1:5" ht="21" customHeight="1" x14ac:dyDescent="0.2">
      <c r="A109" s="27"/>
      <c r="B109" s="27"/>
      <c r="C109" s="30"/>
      <c r="D109" s="27"/>
      <c r="E109" s="22"/>
    </row>
    <row r="110" spans="1:5" ht="21" customHeight="1" x14ac:dyDescent="0.2">
      <c r="A110" s="27"/>
      <c r="B110" s="27"/>
      <c r="C110" s="30"/>
      <c r="D110" s="27"/>
      <c r="E110" s="22"/>
    </row>
    <row r="111" spans="1:5" ht="21" customHeight="1" x14ac:dyDescent="0.2">
      <c r="A111" s="27"/>
      <c r="B111" s="27"/>
      <c r="C111" s="30"/>
      <c r="D111" s="27"/>
      <c r="E111" s="22"/>
    </row>
    <row r="112" spans="1:5" ht="21" customHeight="1" x14ac:dyDescent="0.2">
      <c r="A112" s="27"/>
      <c r="B112" s="27"/>
      <c r="C112" s="30"/>
      <c r="D112" s="27"/>
      <c r="E112" s="22"/>
    </row>
    <row r="113" spans="1:5" ht="21" customHeight="1" x14ac:dyDescent="0.2">
      <c r="A113" s="27"/>
      <c r="B113" s="27"/>
      <c r="C113" s="30"/>
      <c r="D113" s="27"/>
      <c r="E113" s="22"/>
    </row>
    <row r="114" spans="1:5" ht="21" customHeight="1" x14ac:dyDescent="0.2">
      <c r="A114" s="27"/>
      <c r="B114" s="27"/>
      <c r="C114" s="30"/>
      <c r="D114" s="27"/>
      <c r="E114" s="22"/>
    </row>
    <row r="115" spans="1:5" ht="21" customHeight="1" x14ac:dyDescent="0.2">
      <c r="A115" s="27"/>
      <c r="B115" s="27"/>
      <c r="C115" s="30"/>
      <c r="D115" s="27"/>
      <c r="E115" s="22"/>
    </row>
    <row r="116" spans="1:5" ht="21" customHeight="1" x14ac:dyDescent="0.2">
      <c r="A116" s="27"/>
      <c r="B116" s="27"/>
      <c r="C116" s="30"/>
      <c r="D116" s="27"/>
      <c r="E116" s="22"/>
    </row>
    <row r="117" spans="1:5" ht="21" customHeight="1" x14ac:dyDescent="0.2">
      <c r="A117" s="27"/>
      <c r="B117" s="27"/>
      <c r="C117" s="30"/>
      <c r="D117" s="27"/>
      <c r="E117" s="22"/>
    </row>
    <row r="118" spans="1:5" ht="21" customHeight="1" x14ac:dyDescent="0.2">
      <c r="A118" s="27"/>
      <c r="B118" s="27"/>
      <c r="C118" s="30"/>
      <c r="D118" s="27"/>
      <c r="E118" s="22"/>
    </row>
    <row r="119" spans="1:5" ht="21" customHeight="1" x14ac:dyDescent="0.2">
      <c r="A119" s="27"/>
      <c r="B119" s="27"/>
      <c r="C119" s="30"/>
      <c r="D119" s="27"/>
      <c r="E119" s="22"/>
    </row>
    <row r="120" spans="1:5" ht="21" customHeight="1" x14ac:dyDescent="0.2">
      <c r="A120" s="27"/>
      <c r="B120" s="27"/>
      <c r="C120" s="30"/>
      <c r="D120" s="27"/>
      <c r="E120" s="22"/>
    </row>
    <row r="121" spans="1:5" ht="21" customHeight="1" x14ac:dyDescent="0.2">
      <c r="A121" s="27"/>
      <c r="B121" s="27"/>
      <c r="C121" s="30"/>
      <c r="D121" s="27"/>
      <c r="E121" s="22"/>
    </row>
  </sheetData>
  <autoFilter ref="A3:E84" xr:uid="{00000000-0009-0000-0000-000003000000}"/>
  <mergeCells count="4">
    <mergeCell ref="A1:E1"/>
    <mergeCell ref="A2:A3"/>
    <mergeCell ref="C2:C3"/>
    <mergeCell ref="E2:E3"/>
  </mergeCells>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14</vt:i4>
      </vt:variant>
    </vt:vector>
  </HeadingPairs>
  <TitlesOfParts>
    <vt:vector size="18" baseType="lpstr">
      <vt:lpstr>Chofer Ambulancia</vt:lpstr>
      <vt:lpstr>Descriptivo de Puesto</vt:lpstr>
      <vt:lpstr>COMPETENCIAS</vt:lpstr>
      <vt:lpstr>MATRIZ DE VERBOS</vt:lpstr>
      <vt:lpstr>'Chofer Ambulancia'!AMBITO</vt:lpstr>
      <vt:lpstr>AMBITO</vt:lpstr>
      <vt:lpstr>'Chofer Ambulancia'!Área_de_impresión</vt:lpstr>
      <vt:lpstr>COMPETENCIAS!Área_de_impresión</vt:lpstr>
      <vt:lpstr>'Descriptivo de Puesto'!Área_de_impresión</vt:lpstr>
      <vt:lpstr>'MATRIZ DE VERBOS'!Área_de_impresión</vt:lpstr>
      <vt:lpstr>'Chofer Ambulancia'!GRADO</vt:lpstr>
      <vt:lpstr>GRADO</vt:lpstr>
      <vt:lpstr>'Chofer Ambulancia'!GRUPO_OCUPACIONAL</vt:lpstr>
      <vt:lpstr>GRUPO_OCUPACIONAL</vt:lpstr>
      <vt:lpstr>'Chofer Ambulancia'!INSTRUCCIÓN</vt:lpstr>
      <vt:lpstr>'Chofer Ambulancia'!ROL</vt:lpstr>
      <vt:lpstr>'Chofer Ambulancia'!TIEMPO_DE_EXPERIENCIA</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DNSP</cp:lastModifiedBy>
  <cp:lastPrinted>2025-09-12T17:13:38Z</cp:lastPrinted>
  <dcterms:created xsi:type="dcterms:W3CDTF">2011-06-06T14:55:55Z</dcterms:created>
  <dcterms:modified xsi:type="dcterms:W3CDTF">2025-09-24T20:10:11Z</dcterms:modified>
</cp:coreProperties>
</file>