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440" windowHeight="7155" firstSheet="1" activeTab="1"/>
  </bookViews>
  <sheets>
    <sheet name="SERVICIOS" sheetId="1" state="hidden" r:id="rId1"/>
    <sheet name="MATRIZ PRIORIZACIÓN PROCESOS" sheetId="2" r:id="rId2"/>
    <sheet name="VALORACIÓN PORCENTUAL" sheetId="3" r:id="rId3"/>
  </sheets>
  <definedNames>
    <definedName name="_xlnm.Print_Area" localSheetId="1">'MATRIZ PRIORIZACIÓN PROCESOS'!$A$1:$X$50</definedName>
  </definedNames>
  <calcPr calcId="144525"/>
</workbook>
</file>

<file path=xl/calcChain.xml><?xml version="1.0" encoding="utf-8"?>
<calcChain xmlns="http://schemas.openxmlformats.org/spreadsheetml/2006/main">
  <c r="T21" i="2" l="1"/>
  <c r="T22" i="2"/>
  <c r="T23" i="2"/>
  <c r="T24" i="2"/>
  <c r="V37" i="2" s="1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U37" i="1"/>
  <c r="U36" i="1"/>
  <c r="W36" i="1"/>
  <c r="X36" i="1"/>
  <c r="U35" i="1"/>
  <c r="U34" i="1"/>
  <c r="U33" i="1"/>
  <c r="W33" i="1"/>
  <c r="X33" i="1"/>
  <c r="U32" i="1"/>
  <c r="U31" i="1"/>
  <c r="W31" i="1"/>
  <c r="X31" i="1"/>
  <c r="U30" i="1"/>
  <c r="U29" i="1"/>
  <c r="U28" i="1"/>
  <c r="U27" i="1"/>
  <c r="W27" i="1"/>
  <c r="X27" i="1"/>
  <c r="U26" i="1"/>
  <c r="W26" i="1"/>
  <c r="X26" i="1"/>
  <c r="U25" i="1"/>
  <c r="U24" i="1"/>
  <c r="W24" i="1"/>
  <c r="X24" i="1"/>
  <c r="U23" i="1"/>
  <c r="W23" i="1"/>
  <c r="X23" i="1"/>
  <c r="U22" i="1"/>
  <c r="U21" i="1"/>
  <c r="W21" i="1"/>
  <c r="X21" i="1"/>
  <c r="U20" i="1"/>
  <c r="U19" i="1"/>
  <c r="W19" i="1"/>
  <c r="X19" i="1"/>
  <c r="U18" i="1"/>
  <c r="W20" i="1"/>
  <c r="X20" i="1"/>
  <c r="W18" i="1"/>
  <c r="X18" i="1"/>
  <c r="W30" i="1"/>
  <c r="X30" i="1"/>
  <c r="W35" i="1"/>
  <c r="X35" i="1"/>
  <c r="W37" i="1"/>
  <c r="X37" i="1"/>
  <c r="W28" i="1"/>
  <c r="X28" i="1"/>
  <c r="W25" i="1"/>
  <c r="X25" i="1"/>
  <c r="W32" i="1"/>
  <c r="X32" i="1"/>
  <c r="W29" i="1"/>
  <c r="X29" i="1"/>
  <c r="W22" i="1"/>
  <c r="X22" i="1"/>
  <c r="W34" i="1"/>
  <c r="X34" i="1"/>
  <c r="V31" i="2" l="1"/>
  <c r="V21" i="2"/>
  <c r="V30" i="2"/>
  <c r="V34" i="2"/>
  <c r="V27" i="2"/>
  <c r="V36" i="2"/>
  <c r="V33" i="2"/>
  <c r="V22" i="2"/>
  <c r="V38" i="2"/>
  <c r="V32" i="2"/>
  <c r="V23" i="2"/>
  <c r="V40" i="2"/>
  <c r="V39" i="2"/>
  <c r="V24" i="2"/>
  <c r="V29" i="2"/>
  <c r="V26" i="2"/>
  <c r="V28" i="2"/>
  <c r="V35" i="2"/>
  <c r="V25" i="2"/>
</calcChain>
</file>

<file path=xl/sharedStrings.xml><?xml version="1.0" encoding="utf-8"?>
<sst xmlns="http://schemas.openxmlformats.org/spreadsheetml/2006/main" count="116" uniqueCount="94">
  <si>
    <t>MATRIZ DE PRIORIZACIÓN DE SERVICIOS INSTITUCIONALES</t>
  </si>
  <si>
    <t>Página: 1 de 1</t>
  </si>
  <si>
    <t>SERVICIOS</t>
  </si>
  <si>
    <t>VARIABLES EXCLUYENTES</t>
  </si>
  <si>
    <t>VARIABLES INCLUYENTES</t>
  </si>
  <si>
    <t>EVALUACIÓN
(%)</t>
  </si>
  <si>
    <t>PRIORIDAD DE INCLUSIÓN EN CARTA DE SERVICIO INSTITUCIONAL</t>
  </si>
  <si>
    <t>IMPORTANCIA</t>
  </si>
  <si>
    <t>DESEMPEÑO</t>
  </si>
  <si>
    <t>PROCESOS AUTOMATIZADOS</t>
  </si>
  <si>
    <t>MEJORADO EN LOS ÚLTIMOS TRES AÑOS</t>
  </si>
  <si>
    <t>RESTRICCIÓN LEGAL</t>
  </si>
  <si>
    <t>VOLUMEN RELATIVO 
(%)</t>
  </si>
  <si>
    <t>TRÁMITES
(#)</t>
  </si>
  <si>
    <t>INTERACCIONES PRESENCIALES
(#)</t>
  </si>
  <si>
    <t>INTERACCIONES
(#)</t>
  </si>
  <si>
    <t>REQUISITOS BÁSICOS
(#)</t>
  </si>
  <si>
    <t>REQUISITOS SIN INTEROPERABILIDAD
(#)</t>
  </si>
  <si>
    <t>QUEJAS
%</t>
  </si>
  <si>
    <t>TIEMPO DE ENTREGA COMPROMETIDO</t>
  </si>
  <si>
    <t>VARIABILIDAD (MINUTOS)</t>
  </si>
  <si>
    <t>HORAS</t>
  </si>
  <si>
    <t>MINUTOS</t>
  </si>
  <si>
    <t>SEGUNDOS</t>
  </si>
  <si>
    <t>TIEMPO</t>
  </si>
  <si>
    <t>20% DE SERVICIOS CON MAYOR VOLUMEN ANUAL</t>
  </si>
  <si>
    <t>NOMBRE SERVICIO 1</t>
  </si>
  <si>
    <t>SÍ</t>
  </si>
  <si>
    <t>NOMBRE SERVICIO 2</t>
  </si>
  <si>
    <t>NO</t>
  </si>
  <si>
    <t>NOMBRE SERVIICIO 3</t>
  </si>
  <si>
    <t>NOMBRE SERVIICIO 4</t>
  </si>
  <si>
    <t>NOMBRE SERVIICIO 5</t>
  </si>
  <si>
    <t>NOMBRE SERVIICIO 6</t>
  </si>
  <si>
    <t>NOMBRE SERVIICIO 7</t>
  </si>
  <si>
    <t>NOMBRE SERVIICIO 8</t>
  </si>
  <si>
    <t>NOMBRE SERVIICIO 9</t>
  </si>
  <si>
    <t>NOMBRE SERVIICIO 10</t>
  </si>
  <si>
    <t>NOMBRE SERVIICIO 11</t>
  </si>
  <si>
    <t>NOMBRE SERVIICIO 12</t>
  </si>
  <si>
    <t>NOMBRE SERVIICIO 13</t>
  </si>
  <si>
    <t>NOMBRE SERVIICIO 14</t>
  </si>
  <si>
    <t>NOMBRE SERVIICIO 15</t>
  </si>
  <si>
    <t>NOMBRE SERVIICIO 16</t>
  </si>
  <si>
    <t>NOMBRE SERVIICIO 17</t>
  </si>
  <si>
    <t>NOMBRE SERVIICIO 18</t>
  </si>
  <si>
    <t>NOMBRE SERVIICIO 19</t>
  </si>
  <si>
    <t>NOMBRE SERVIICIO 20</t>
  </si>
  <si>
    <t>Elaborado por:</t>
  </si>
  <si>
    <t>Nombre</t>
  </si>
  <si>
    <t>Revisado por:</t>
  </si>
  <si>
    <t>Aprobado por:</t>
  </si>
  <si>
    <t>Cargo</t>
  </si>
  <si>
    <t>PROCESOS</t>
  </si>
  <si>
    <t>AUTOMATIZADO TOTALMENTE</t>
  </si>
  <si>
    <t>UNIDADES FUNCIONALES
(#)</t>
  </si>
  <si>
    <t>PERSONAS
(#)</t>
  </si>
  <si>
    <t>ERRORES
(%)</t>
  </si>
  <si>
    <t>ÍNDICE DE ACTIVIDADES SIN VALOR AGREGADO
(%)</t>
  </si>
  <si>
    <t>TIEMPO DE CICLO DEL PROCESO</t>
  </si>
  <si>
    <t>VARIABILIDAD
(MINUTOS)</t>
  </si>
  <si>
    <t>Versión: 01</t>
  </si>
  <si>
    <t>Fecha: 28-02-2018</t>
  </si>
  <si>
    <t>Código: MT01-01</t>
  </si>
  <si>
    <t>SATISFACCIÓN DE USUARIOS
%</t>
  </si>
  <si>
    <t>(f.)</t>
  </si>
  <si>
    <t>(f)</t>
  </si>
  <si>
    <t>Nombre:</t>
  </si>
  <si>
    <t>Cargo:</t>
  </si>
  <si>
    <t>Elaboración</t>
  </si>
  <si>
    <t>Revisión</t>
  </si>
  <si>
    <t>Aprobación</t>
  </si>
  <si>
    <t>INSATISFACCIÓN DE USUARIOS  INTERNOS O EXTERNOS
(%)</t>
  </si>
  <si>
    <t>Fecha de elaboración:</t>
  </si>
  <si>
    <t>Entidad:</t>
  </si>
  <si>
    <t xml:space="preserve"> PROCESOS SUSTANTIVOS</t>
  </si>
  <si>
    <t>Criterios:</t>
  </si>
  <si>
    <t>1. Utilización de recursos</t>
  </si>
  <si>
    <t>2. Porcentaje de errores</t>
  </si>
  <si>
    <t>3. Contribución al cumplimiento de objetivos estratégicos</t>
  </si>
  <si>
    <t>Tabla de equivalencia</t>
  </si>
  <si>
    <t xml:space="preserve">Alto </t>
  </si>
  <si>
    <t>Medio Alto</t>
  </si>
  <si>
    <t xml:space="preserve">Medio </t>
  </si>
  <si>
    <t>Medio Bajo</t>
  </si>
  <si>
    <t>Bajo</t>
  </si>
  <si>
    <t>PRIORIDAD PARA CONTROL ESTADÍSTICO DEL FACTOR DE CALIDAD</t>
  </si>
  <si>
    <t>UTILIZACIÓN DE RECURSOS
(%)</t>
  </si>
  <si>
    <t>CONTRIBUCIÓN AL CUMPLIMIENTO DE OBJETIVOS ESTRATÉGICOS  
(%)</t>
  </si>
  <si>
    <t>VOLUMEN RELATIVO
(% )</t>
  </si>
  <si>
    <t>Código: DSPI-09.1</t>
  </si>
  <si>
    <t xml:space="preserve">MATRIZ DE PRIORIZACIÓN DE PROCESOS INSTITUCIONALES </t>
  </si>
  <si>
    <t>Versión: 1.1</t>
  </si>
  <si>
    <t>Fecha: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</si>
</sst>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0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u/>
      <sz val="18"/>
      <color theme="1"/>
      <name val="Arial"/>
      <family val="2"/>
    </font>
    <font>
      <sz val="10"/>
      <color theme="1"/>
      <name val="Arial"/>
      <family val="2"/>
    </font>
    <font>
      <b/>
      <u/>
      <sz val="2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9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9" fontId="5" fillId="3" borderId="5" xfId="0" applyNumberFormat="1" applyFont="1" applyFill="1" applyBorder="1" applyAlignment="1" applyProtection="1">
      <alignment horizontal="center" vertical="center" wrapText="1"/>
    </xf>
    <xf numFmtId="9" fontId="5" fillId="3" borderId="6" xfId="0" applyNumberFormat="1" applyFont="1" applyFill="1" applyBorder="1" applyAlignment="1" applyProtection="1">
      <alignment horizontal="center" vertical="center" wrapText="1"/>
    </xf>
    <xf numFmtId="9" fontId="5" fillId="2" borderId="5" xfId="0" applyNumberFormat="1" applyFont="1" applyFill="1" applyBorder="1" applyAlignment="1" applyProtection="1">
      <alignment horizontal="center" vertical="center" wrapText="1"/>
    </xf>
    <xf numFmtId="9" fontId="5" fillId="2" borderId="6" xfId="0" applyNumberFormat="1" applyFont="1" applyFill="1" applyBorder="1" applyAlignment="1" applyProtection="1">
      <alignment horizontal="center" vertical="center" wrapText="1"/>
    </xf>
    <xf numFmtId="9" fontId="5" fillId="2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10" fontId="3" fillId="0" borderId="11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0" fontId="3" fillId="0" borderId="13" xfId="0" applyNumberFormat="1" applyFont="1" applyFill="1" applyBorder="1" applyAlignment="1" applyProtection="1">
      <alignment horizontal="center" vertical="center"/>
      <protection locked="0"/>
    </xf>
    <xf numFmtId="10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0" fontId="3" fillId="0" borderId="17" xfId="0" applyNumberFormat="1" applyFont="1" applyFill="1" applyBorder="1" applyAlignment="1" applyProtection="1">
      <alignment horizontal="center" vertic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3" fillId="0" borderId="15" xfId="0" applyNumberFormat="1" applyFont="1" applyFill="1" applyBorder="1" applyAlignment="1" applyProtection="1">
      <alignment horizontal="center" vertical="center"/>
      <protection locked="0"/>
    </xf>
    <xf numFmtId="2" fontId="3" fillId="0" borderId="18" xfId="0" applyNumberFormat="1" applyFont="1" applyFill="1" applyBorder="1" applyAlignment="1" applyProtection="1">
      <alignment horizontal="center" vertical="center"/>
      <protection locked="0"/>
    </xf>
    <xf numFmtId="10" fontId="3" fillId="0" borderId="19" xfId="0" applyNumberFormat="1" applyFont="1" applyFill="1" applyBorder="1" applyAlignment="1" applyProtection="1">
      <alignment horizontal="center" vertical="center"/>
      <protection locked="0"/>
    </xf>
    <xf numFmtId="10" fontId="3" fillId="0" borderId="15" xfId="0" applyNumberFormat="1" applyFont="1" applyFill="1" applyBorder="1" applyAlignment="1" applyProtection="1">
      <alignment horizontal="center" vertic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10" fontId="3" fillId="0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1" fontId="3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4" xfId="0" applyNumberFormat="1" applyFont="1" applyFill="1" applyBorder="1" applyAlignment="1" applyProtection="1">
      <alignment horizontal="center" vertical="center"/>
      <protection locked="0"/>
    </xf>
    <xf numFmtId="10" fontId="3" fillId="0" borderId="25" xfId="0" applyNumberFormat="1" applyFont="1" applyFill="1" applyBorder="1" applyAlignment="1" applyProtection="1">
      <alignment horizontal="center" vertical="center"/>
      <protection locked="0"/>
    </xf>
    <xf numFmtId="10" fontId="3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9" fontId="7" fillId="0" borderId="0" xfId="0" applyNumberFormat="1" applyFont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10" fontId="3" fillId="0" borderId="17" xfId="0" applyNumberFormat="1" applyFont="1" applyFill="1" applyBorder="1" applyAlignment="1" applyProtection="1">
      <alignment horizontal="center"/>
      <protection locked="0"/>
    </xf>
    <xf numFmtId="9" fontId="3" fillId="0" borderId="15" xfId="1" applyFont="1" applyFill="1" applyBorder="1" applyAlignment="1" applyProtection="1">
      <alignment horizontal="center"/>
      <protection locked="0"/>
    </xf>
    <xf numFmtId="9" fontId="3" fillId="0" borderId="15" xfId="1" applyFont="1" applyFill="1" applyBorder="1" applyAlignment="1" applyProtection="1">
      <alignment horizontal="center" vertic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10" fontId="3" fillId="0" borderId="23" xfId="0" applyNumberFormat="1" applyFont="1" applyFill="1" applyBorder="1" applyAlignment="1" applyProtection="1">
      <alignment horizontal="center"/>
      <protection locked="0"/>
    </xf>
    <xf numFmtId="9" fontId="3" fillId="0" borderId="21" xfId="1" applyFont="1" applyFill="1" applyBorder="1" applyAlignment="1" applyProtection="1">
      <alignment horizontal="center"/>
      <protection locked="0"/>
    </xf>
    <xf numFmtId="9" fontId="3" fillId="0" borderId="21" xfId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1" fontId="9" fillId="0" borderId="8" xfId="1" applyNumberFormat="1" applyFont="1" applyFill="1" applyBorder="1" applyAlignment="1" applyProtection="1">
      <alignment horizontal="center" vertical="center"/>
      <protection hidden="1"/>
    </xf>
    <xf numFmtId="1" fontId="9" fillId="0" borderId="14" xfId="1" applyNumberFormat="1" applyFont="1" applyFill="1" applyBorder="1" applyAlignment="1" applyProtection="1">
      <alignment horizontal="center" vertical="center"/>
      <protection hidden="1"/>
    </xf>
    <xf numFmtId="1" fontId="9" fillId="0" borderId="20" xfId="1" applyNumberFormat="1" applyFont="1" applyFill="1" applyBorder="1" applyAlignment="1" applyProtection="1">
      <alignment horizontal="center" vertical="center"/>
      <protection hidden="1"/>
    </xf>
    <xf numFmtId="9" fontId="10" fillId="0" borderId="29" xfId="1" applyFont="1" applyBorder="1" applyAlignment="1" applyProtection="1">
      <alignment horizontal="center" vertical="center"/>
      <protection hidden="1"/>
    </xf>
    <xf numFmtId="9" fontId="10" fillId="0" borderId="30" xfId="1" applyFont="1" applyBorder="1" applyAlignment="1" applyProtection="1">
      <alignment horizontal="center" vertical="center"/>
      <protection hidden="1"/>
    </xf>
    <xf numFmtId="9" fontId="10" fillId="0" borderId="31" xfId="1" applyFont="1" applyBorder="1" applyAlignment="1" applyProtection="1">
      <alignment horizontal="center" vertical="center"/>
      <protection hidden="1"/>
    </xf>
    <xf numFmtId="0" fontId="4" fillId="0" borderId="0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2" fontId="3" fillId="0" borderId="16" xfId="0" applyNumberFormat="1" applyFont="1" applyFill="1" applyBorder="1" applyAlignment="1" applyProtection="1">
      <alignment horizontal="center" vertical="center"/>
      <protection locked="0"/>
    </xf>
    <xf numFmtId="2" fontId="3" fillId="0" borderId="22" xfId="0" applyNumberFormat="1" applyFont="1" applyFill="1" applyBorder="1" applyAlignment="1" applyProtection="1">
      <alignment horizontal="center" vertical="center"/>
      <protection locked="0"/>
    </xf>
    <xf numFmtId="2" fontId="3" fillId="0" borderId="30" xfId="0" applyNumberFormat="1" applyFont="1" applyFill="1" applyBorder="1" applyAlignment="1" applyProtection="1">
      <alignment horizontal="center" vertical="center"/>
      <protection locked="0"/>
    </xf>
    <xf numFmtId="1" fontId="3" fillId="0" borderId="19" xfId="0" applyNumberFormat="1" applyFont="1" applyFill="1" applyBorder="1" applyAlignment="1" applyProtection="1">
      <alignment horizontal="center"/>
      <protection locked="0"/>
    </xf>
    <xf numFmtId="1" fontId="3" fillId="0" borderId="25" xfId="0" applyNumberFormat="1" applyFont="1" applyFill="1" applyBorder="1" applyAlignment="1" applyProtection="1">
      <alignment horizontal="center"/>
      <protection locked="0"/>
    </xf>
    <xf numFmtId="1" fontId="3" fillId="0" borderId="38" xfId="0" applyNumberFormat="1" applyFont="1" applyFill="1" applyBorder="1" applyAlignment="1" applyProtection="1">
      <alignment horizontal="center"/>
      <protection locked="0"/>
    </xf>
    <xf numFmtId="9" fontId="3" fillId="0" borderId="17" xfId="1" applyFont="1" applyFill="1" applyBorder="1" applyAlignment="1" applyProtection="1">
      <alignment horizontal="center"/>
      <protection locked="0"/>
    </xf>
    <xf numFmtId="9" fontId="3" fillId="0" borderId="39" xfId="1" applyFont="1" applyFill="1" applyBorder="1" applyAlignment="1" applyProtection="1">
      <alignment horizontal="center"/>
      <protection locked="0"/>
    </xf>
    <xf numFmtId="9" fontId="3" fillId="0" borderId="23" xfId="1" applyFont="1" applyFill="1" applyBorder="1" applyAlignment="1" applyProtection="1">
      <alignment horizont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9" fontId="3" fillId="0" borderId="19" xfId="1" applyFont="1" applyFill="1" applyBorder="1" applyAlignment="1" applyProtection="1">
      <alignment horizontal="center"/>
      <protection locked="0"/>
    </xf>
    <xf numFmtId="1" fontId="3" fillId="0" borderId="15" xfId="1" applyNumberFormat="1" applyFont="1" applyFill="1" applyBorder="1" applyAlignment="1" applyProtection="1">
      <alignment horizontal="center" vertical="center"/>
      <protection locked="0"/>
    </xf>
    <xf numFmtId="1" fontId="3" fillId="0" borderId="21" xfId="1" applyNumberFormat="1" applyFont="1" applyFill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horizontal="right" vertical="center"/>
      <protection locked="0"/>
    </xf>
    <xf numFmtId="0" fontId="0" fillId="0" borderId="35" xfId="0" applyBorder="1" applyProtection="1"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15" fillId="0" borderId="0" xfId="0" applyFont="1" applyProtection="1"/>
    <xf numFmtId="0" fontId="12" fillId="0" borderId="0" xfId="0" applyFont="1" applyProtection="1"/>
    <xf numFmtId="0" fontId="12" fillId="4" borderId="0" xfId="0" applyFont="1" applyFill="1" applyProtection="1"/>
    <xf numFmtId="0" fontId="12" fillId="0" borderId="15" xfId="0" applyFont="1" applyBorder="1" applyProtection="1"/>
    <xf numFmtId="9" fontId="12" fillId="0" borderId="15" xfId="0" applyNumberFormat="1" applyFont="1" applyBorder="1" applyProtection="1"/>
    <xf numFmtId="17" fontId="12" fillId="0" borderId="15" xfId="0" applyNumberFormat="1" applyFont="1" applyBorder="1" applyProtection="1"/>
    <xf numFmtId="1" fontId="9" fillId="0" borderId="44" xfId="1" applyNumberFormat="1" applyFont="1" applyFill="1" applyBorder="1" applyAlignment="1" applyProtection="1">
      <alignment horizontal="center" vertical="center"/>
      <protection locked="0"/>
    </xf>
    <xf numFmtId="1" fontId="9" fillId="0" borderId="45" xfId="1" applyNumberFormat="1" applyFont="1" applyFill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42" xfId="0" applyFont="1" applyBorder="1" applyAlignment="1" applyProtection="1">
      <alignment horizontal="left" vertical="top" wrapText="1"/>
    </xf>
    <xf numFmtId="0" fontId="8" fillId="0" borderId="40" xfId="0" applyFont="1" applyBorder="1" applyAlignment="1" applyProtection="1">
      <alignment horizontal="left" vertical="top" wrapText="1"/>
    </xf>
    <xf numFmtId="2" fontId="3" fillId="0" borderId="15" xfId="0" applyNumberFormat="1" applyFont="1" applyFill="1" applyBorder="1" applyAlignment="1" applyProtection="1">
      <alignment horizontal="center" vertical="center"/>
      <protection hidden="1"/>
    </xf>
    <xf numFmtId="9" fontId="9" fillId="0" borderId="37" xfId="1" applyFont="1" applyBorder="1" applyAlignment="1" applyProtection="1">
      <alignment horizontal="center" vertical="center"/>
      <protection hidden="1"/>
    </xf>
    <xf numFmtId="0" fontId="14" fillId="0" borderId="42" xfId="0" applyFont="1" applyBorder="1" applyAlignment="1" applyProtection="1">
      <alignment vertical="center"/>
    </xf>
    <xf numFmtId="0" fontId="5" fillId="0" borderId="4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5" fillId="0" borderId="35" xfId="0" applyFont="1" applyBorder="1" applyAlignment="1" applyProtection="1">
      <alignment horizontal="left" vertical="center"/>
    </xf>
    <xf numFmtId="9" fontId="9" fillId="0" borderId="1" xfId="1" applyFont="1" applyBorder="1" applyAlignment="1" applyProtection="1">
      <alignment horizontal="center" vertical="center"/>
      <protection hidden="1"/>
    </xf>
    <xf numFmtId="2" fontId="3" fillId="0" borderId="21" xfId="0" applyNumberFormat="1" applyFont="1" applyFill="1" applyBorder="1" applyAlignment="1" applyProtection="1">
      <alignment horizontal="center" vertical="center"/>
      <protection hidden="1"/>
    </xf>
    <xf numFmtId="2" fontId="3" fillId="0" borderId="31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9" fontId="10" fillId="0" borderId="39" xfId="1" applyFont="1" applyFill="1" applyBorder="1" applyAlignment="1" applyProtection="1">
      <alignment horizontal="center"/>
      <protection locked="0"/>
    </xf>
    <xf numFmtId="1" fontId="10" fillId="0" borderId="41" xfId="0" applyNumberFormat="1" applyFont="1" applyFill="1" applyBorder="1" applyAlignment="1" applyProtection="1">
      <alignment horizontal="center"/>
      <protection locked="0"/>
    </xf>
    <xf numFmtId="9" fontId="10" fillId="0" borderId="38" xfId="1" applyFont="1" applyFill="1" applyBorder="1" applyAlignment="1" applyProtection="1">
      <alignment horizontal="center"/>
      <protection locked="0"/>
    </xf>
    <xf numFmtId="1" fontId="10" fillId="0" borderId="41" xfId="1" applyNumberFormat="1" applyFont="1" applyFill="1" applyBorder="1" applyAlignment="1" applyProtection="1">
      <alignment horizontal="center" vertical="center"/>
      <protection locked="0"/>
    </xf>
    <xf numFmtId="10" fontId="10" fillId="0" borderId="17" xfId="0" applyNumberFormat="1" applyFont="1" applyFill="1" applyBorder="1" applyAlignment="1" applyProtection="1">
      <alignment horizontal="center"/>
      <protection locked="0"/>
    </xf>
    <xf numFmtId="9" fontId="10" fillId="0" borderId="15" xfId="1" applyFont="1" applyFill="1" applyBorder="1" applyAlignment="1" applyProtection="1">
      <alignment horizontal="center" vertical="center"/>
      <protection locked="0"/>
    </xf>
    <xf numFmtId="2" fontId="10" fillId="0" borderId="15" xfId="0" applyNumberFormat="1" applyFont="1" applyFill="1" applyBorder="1" applyAlignment="1" applyProtection="1">
      <alignment horizontal="center"/>
      <protection locked="0"/>
    </xf>
    <xf numFmtId="2" fontId="10" fillId="0" borderId="15" xfId="0" applyNumberFormat="1" applyFont="1" applyFill="1" applyBorder="1" applyAlignment="1" applyProtection="1">
      <alignment horizontal="center" vertical="center"/>
      <protection locked="0"/>
    </xf>
    <xf numFmtId="2" fontId="10" fillId="0" borderId="16" xfId="0" applyNumberFormat="1" applyFont="1" applyFill="1" applyBorder="1" applyAlignment="1" applyProtection="1">
      <alignment horizontal="center" vertical="center"/>
      <protection locked="0"/>
    </xf>
    <xf numFmtId="2" fontId="10" fillId="0" borderId="15" xfId="0" applyNumberFormat="1" applyFont="1" applyFill="1" applyBorder="1" applyAlignment="1" applyProtection="1">
      <alignment horizontal="center" vertical="center"/>
      <protection hidden="1"/>
    </xf>
    <xf numFmtId="2" fontId="10" fillId="0" borderId="30" xfId="0" applyNumberFormat="1" applyFont="1" applyFill="1" applyBorder="1" applyAlignment="1" applyProtection="1">
      <alignment horizontal="center" vertical="center"/>
      <protection locked="0"/>
    </xf>
    <xf numFmtId="9" fontId="10" fillId="0" borderId="17" xfId="1" applyFont="1" applyFill="1" applyBorder="1" applyAlignment="1" applyProtection="1">
      <alignment horizontal="center"/>
      <protection locked="0"/>
    </xf>
    <xf numFmtId="1" fontId="10" fillId="0" borderId="15" xfId="0" applyNumberFormat="1" applyFont="1" applyFill="1" applyBorder="1" applyAlignment="1" applyProtection="1">
      <alignment horizontal="center"/>
      <protection locked="0"/>
    </xf>
    <xf numFmtId="9" fontId="10" fillId="0" borderId="19" xfId="1" applyFont="1" applyFill="1" applyBorder="1" applyAlignment="1" applyProtection="1">
      <alignment horizontal="center"/>
      <protection locked="0"/>
    </xf>
    <xf numFmtId="1" fontId="10" fillId="0" borderId="15" xfId="1" applyNumberFormat="1" applyFont="1" applyFill="1" applyBorder="1" applyAlignment="1" applyProtection="1">
      <alignment horizontal="center" vertical="center"/>
      <protection locked="0"/>
    </xf>
    <xf numFmtId="0" fontId="20" fillId="2" borderId="21" xfId="0" applyFont="1" applyFill="1" applyBorder="1" applyAlignment="1" applyProtection="1">
      <alignment horizontal="center" vertical="center" wrapText="1"/>
    </xf>
    <xf numFmtId="0" fontId="10" fillId="0" borderId="41" xfId="1" applyNumberFormat="1" applyFont="1" applyFill="1" applyBorder="1" applyAlignment="1" applyProtection="1">
      <alignment horizontal="center"/>
      <protection locked="0"/>
    </xf>
    <xf numFmtId="0" fontId="10" fillId="0" borderId="15" xfId="1" applyNumberFormat="1" applyFont="1" applyFill="1" applyBorder="1" applyAlignment="1" applyProtection="1">
      <alignment horizontal="center"/>
      <protection locked="0"/>
    </xf>
    <xf numFmtId="0" fontId="3" fillId="0" borderId="15" xfId="1" applyNumberFormat="1" applyFont="1" applyFill="1" applyBorder="1" applyAlignment="1" applyProtection="1">
      <alignment horizontal="center"/>
      <protection locked="0"/>
    </xf>
    <xf numFmtId="0" fontId="3" fillId="0" borderId="21" xfId="1" applyNumberFormat="1" applyFont="1" applyFill="1" applyBorder="1" applyAlignment="1" applyProtection="1">
      <alignment horizontal="center"/>
      <protection locked="0"/>
    </xf>
    <xf numFmtId="0" fontId="10" fillId="0" borderId="54" xfId="0" applyFont="1" applyFill="1" applyBorder="1" applyAlignment="1" applyProtection="1">
      <alignment horizontal="center" vertical="center"/>
      <protection locked="0"/>
    </xf>
    <xf numFmtId="9" fontId="10" fillId="0" borderId="41" xfId="1" applyFont="1" applyFill="1" applyBorder="1" applyAlignment="1" applyProtection="1">
      <alignment horizontal="center"/>
      <protection locked="0"/>
    </xf>
    <xf numFmtId="0" fontId="10" fillId="0" borderId="67" xfId="1" applyNumberFormat="1" applyFont="1" applyFill="1" applyBorder="1" applyAlignment="1" applyProtection="1">
      <alignment horizontal="center"/>
      <protection locked="0"/>
    </xf>
    <xf numFmtId="10" fontId="10" fillId="0" borderId="39" xfId="0" applyNumberFormat="1" applyFont="1" applyFill="1" applyBorder="1" applyAlignment="1" applyProtection="1">
      <alignment horizontal="center"/>
      <protection locked="0"/>
    </xf>
    <xf numFmtId="9" fontId="10" fillId="0" borderId="41" xfId="1" applyFont="1" applyFill="1" applyBorder="1" applyAlignment="1" applyProtection="1">
      <alignment horizontal="center" vertical="center"/>
      <protection locked="0"/>
    </xf>
    <xf numFmtId="2" fontId="10" fillId="0" borderId="41" xfId="0" applyNumberFormat="1" applyFont="1" applyFill="1" applyBorder="1" applyAlignment="1" applyProtection="1">
      <alignment horizontal="center"/>
      <protection locked="0"/>
    </xf>
    <xf numFmtId="2" fontId="10" fillId="0" borderId="41" xfId="0" applyNumberFormat="1" applyFont="1" applyFill="1" applyBorder="1" applyAlignment="1" applyProtection="1">
      <alignment horizontal="center" vertical="center"/>
      <protection locked="0"/>
    </xf>
    <xf numFmtId="2" fontId="10" fillId="0" borderId="52" xfId="0" applyNumberFormat="1" applyFont="1" applyFill="1" applyBorder="1" applyAlignment="1" applyProtection="1">
      <alignment horizontal="center" vertical="center"/>
      <protection hidden="1"/>
    </xf>
    <xf numFmtId="2" fontId="10" fillId="0" borderId="46" xfId="0" applyNumberFormat="1" applyFont="1" applyFill="1" applyBorder="1" applyAlignment="1" applyProtection="1">
      <alignment horizontal="center" vertical="center"/>
      <protection locked="0"/>
    </xf>
    <xf numFmtId="9" fontId="9" fillId="0" borderId="46" xfId="1" applyFont="1" applyBorder="1" applyAlignment="1" applyProtection="1">
      <alignment horizontal="center" vertical="center"/>
      <protection hidden="1"/>
    </xf>
    <xf numFmtId="1" fontId="9" fillId="0" borderId="68" xfId="1" applyNumberFormat="1" applyFont="1" applyFill="1" applyBorder="1" applyAlignment="1" applyProtection="1">
      <alignment horizontal="center" vertical="center"/>
      <protection locked="0"/>
    </xf>
    <xf numFmtId="9" fontId="18" fillId="3" borderId="66" xfId="0" applyNumberFormat="1" applyFont="1" applyFill="1" applyBorder="1" applyAlignment="1" applyProtection="1">
      <alignment horizontal="center" vertical="center" wrapText="1"/>
    </xf>
    <xf numFmtId="9" fontId="18" fillId="3" borderId="58" xfId="0" applyNumberFormat="1" applyFont="1" applyFill="1" applyBorder="1" applyAlignment="1" applyProtection="1">
      <alignment horizontal="center" vertical="center" wrapText="1"/>
    </xf>
    <xf numFmtId="9" fontId="22" fillId="3" borderId="58" xfId="0" applyNumberFormat="1" applyFont="1" applyFill="1" applyBorder="1" applyAlignment="1" applyProtection="1">
      <alignment horizontal="center" vertical="center" wrapText="1"/>
    </xf>
    <xf numFmtId="9" fontId="18" fillId="3" borderId="69" xfId="0" applyNumberFormat="1" applyFont="1" applyFill="1" applyBorder="1" applyAlignment="1" applyProtection="1">
      <alignment horizontal="center" vertical="center" wrapText="1"/>
    </xf>
    <xf numFmtId="9" fontId="18" fillId="2" borderId="66" xfId="0" applyNumberFormat="1" applyFont="1" applyFill="1" applyBorder="1" applyAlignment="1" applyProtection="1">
      <alignment horizontal="center" vertical="center" wrapText="1"/>
    </xf>
    <xf numFmtId="9" fontId="18" fillId="2" borderId="58" xfId="0" applyNumberFormat="1" applyFont="1" applyFill="1" applyBorder="1" applyAlignment="1" applyProtection="1">
      <alignment horizontal="center" vertical="center" wrapText="1"/>
    </xf>
    <xf numFmtId="9" fontId="18" fillId="2" borderId="69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vertical="center"/>
    </xf>
    <xf numFmtId="0" fontId="14" fillId="0" borderId="32" xfId="0" applyFont="1" applyBorder="1" applyAlignment="1" applyProtection="1">
      <alignment vertical="center"/>
      <protection locked="0"/>
    </xf>
    <xf numFmtId="0" fontId="14" fillId="0" borderId="32" xfId="0" applyFont="1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14" fillId="0" borderId="32" xfId="0" applyFont="1" applyBorder="1" applyAlignment="1" applyProtection="1">
      <alignment horizontal="left" vertical="center"/>
    </xf>
    <xf numFmtId="0" fontId="4" fillId="0" borderId="32" xfId="0" applyFont="1" applyBorder="1" applyAlignment="1" applyProtection="1">
      <alignment vertical="center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17" fillId="0" borderId="1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center" vertical="center" wrapText="1"/>
    </xf>
    <xf numFmtId="0" fontId="19" fillId="0" borderId="42" xfId="0" applyFont="1" applyBorder="1" applyAlignment="1" applyProtection="1">
      <alignment horizontal="center" vertical="center" wrapText="1"/>
    </xf>
    <xf numFmtId="0" fontId="19" fillId="0" borderId="40" xfId="0" applyFont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6" fillId="2" borderId="37" xfId="0" applyFont="1" applyFill="1" applyBorder="1" applyAlignment="1" applyProtection="1">
      <alignment horizontal="center" vertical="center" wrapText="1"/>
    </xf>
    <xf numFmtId="0" fontId="16" fillId="2" borderId="61" xfId="0" applyFont="1" applyFill="1" applyBorder="1" applyAlignment="1" applyProtection="1">
      <alignment horizontal="center" vertical="center" wrapText="1"/>
    </xf>
    <xf numFmtId="9" fontId="5" fillId="2" borderId="6" xfId="0" applyNumberFormat="1" applyFont="1" applyFill="1" applyBorder="1" applyAlignment="1" applyProtection="1">
      <alignment horizontal="center" vertical="center" wrapText="1"/>
    </xf>
    <xf numFmtId="9" fontId="5" fillId="2" borderId="32" xfId="0" applyNumberFormat="1" applyFont="1" applyFill="1" applyBorder="1" applyAlignment="1" applyProtection="1">
      <alignment horizontal="center" vertical="center" wrapText="1"/>
    </xf>
    <xf numFmtId="9" fontId="5" fillId="2" borderId="56" xfId="0" applyNumberFormat="1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16" fillId="2" borderId="59" xfId="0" applyFont="1" applyFill="1" applyBorder="1" applyAlignment="1" applyProtection="1">
      <alignment horizontal="center" vertical="center" wrapText="1"/>
    </xf>
    <xf numFmtId="0" fontId="16" fillId="3" borderId="6" xfId="0" applyFont="1" applyFill="1" applyBorder="1" applyAlignment="1" applyProtection="1">
      <alignment horizontal="center" vertical="center" wrapText="1"/>
    </xf>
    <xf numFmtId="0" fontId="16" fillId="3" borderId="59" xfId="0" applyFont="1" applyFill="1" applyBorder="1" applyAlignment="1" applyProtection="1">
      <alignment horizontal="center" vertical="center" wrapText="1"/>
    </xf>
    <xf numFmtId="0" fontId="16" fillId="2" borderId="60" xfId="0" applyFont="1" applyFill="1" applyBorder="1" applyAlignment="1" applyProtection="1">
      <alignment horizontal="center" vertical="center" wrapText="1"/>
    </xf>
    <xf numFmtId="0" fontId="16" fillId="2" borderId="48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18" fillId="6" borderId="5" xfId="0" applyFont="1" applyFill="1" applyBorder="1" applyAlignment="1" applyProtection="1">
      <alignment horizontal="center" vertical="center"/>
    </xf>
    <xf numFmtId="0" fontId="18" fillId="6" borderId="33" xfId="0" applyFont="1" applyFill="1" applyBorder="1" applyAlignment="1" applyProtection="1">
      <alignment horizontal="center" vertical="center"/>
    </xf>
    <xf numFmtId="0" fontId="18" fillId="6" borderId="42" xfId="0" applyFont="1" applyFill="1" applyBorder="1" applyAlignment="1" applyProtection="1">
      <alignment horizontal="center" vertical="center"/>
    </xf>
    <xf numFmtId="0" fontId="18" fillId="6" borderId="34" xfId="0" applyFont="1" applyFill="1" applyBorder="1" applyAlignment="1" applyProtection="1">
      <alignment horizontal="center" vertical="center"/>
    </xf>
    <xf numFmtId="0" fontId="18" fillId="6" borderId="40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32" xfId="0" applyFont="1" applyFill="1" applyBorder="1" applyAlignment="1" applyProtection="1">
      <alignment horizontal="center" vertical="center"/>
    </xf>
    <xf numFmtId="0" fontId="1" fillId="6" borderId="33" xfId="0" applyFont="1" applyFill="1" applyBorder="1" applyAlignment="1" applyProtection="1">
      <alignment horizontal="center" vertical="center"/>
    </xf>
    <xf numFmtId="0" fontId="1" fillId="6" borderId="40" xfId="0" applyFont="1" applyFill="1" applyBorder="1" applyAlignment="1" applyProtection="1">
      <alignment horizontal="center" vertical="center"/>
    </xf>
    <xf numFmtId="0" fontId="1" fillId="6" borderId="35" xfId="0" applyFont="1" applyFill="1" applyBorder="1" applyAlignment="1" applyProtection="1">
      <alignment horizontal="center" vertical="center"/>
    </xf>
    <xf numFmtId="0" fontId="1" fillId="7" borderId="47" xfId="0" applyFont="1" applyFill="1" applyBorder="1" applyAlignment="1" applyProtection="1">
      <alignment horizontal="center" vertical="center"/>
    </xf>
    <xf numFmtId="0" fontId="1" fillId="7" borderId="48" xfId="0" applyFont="1" applyFill="1" applyBorder="1" applyAlignment="1" applyProtection="1">
      <alignment horizontal="center" vertical="center"/>
    </xf>
    <xf numFmtId="0" fontId="16" fillId="5" borderId="37" xfId="0" applyFont="1" applyFill="1" applyBorder="1" applyAlignment="1" applyProtection="1">
      <alignment horizontal="center" vertical="center" wrapText="1"/>
    </xf>
    <xf numFmtId="0" fontId="16" fillId="5" borderId="46" xfId="0" applyFont="1" applyFill="1" applyBorder="1" applyAlignment="1" applyProtection="1">
      <alignment horizontal="center" vertical="center" wrapText="1"/>
    </xf>
    <xf numFmtId="0" fontId="1" fillId="3" borderId="47" xfId="0" applyFont="1" applyFill="1" applyBorder="1" applyAlignment="1" applyProtection="1">
      <alignment horizontal="center" vertical="center"/>
    </xf>
    <xf numFmtId="0" fontId="1" fillId="3" borderId="48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6" fillId="6" borderId="5" xfId="0" applyFont="1" applyFill="1" applyBorder="1" applyAlignment="1" applyProtection="1">
      <alignment horizontal="center" vertical="center" wrapText="1"/>
    </xf>
    <xf numFmtId="0" fontId="16" fillId="6" borderId="56" xfId="0" applyFont="1" applyFill="1" applyBorder="1" applyAlignment="1" applyProtection="1">
      <alignment horizontal="center" vertical="center" wrapText="1"/>
    </xf>
    <xf numFmtId="0" fontId="16" fillId="6" borderId="42" xfId="0" applyFont="1" applyFill="1" applyBorder="1" applyAlignment="1" applyProtection="1">
      <alignment horizontal="center" vertical="center" wrapText="1"/>
    </xf>
    <xf numFmtId="0" fontId="16" fillId="6" borderId="53" xfId="0" applyFont="1" applyFill="1" applyBorder="1" applyAlignment="1" applyProtection="1">
      <alignment horizontal="center" vertical="center" wrapText="1"/>
    </xf>
    <xf numFmtId="0" fontId="16" fillId="6" borderId="57" xfId="0" applyFont="1" applyFill="1" applyBorder="1" applyAlignment="1" applyProtection="1">
      <alignment horizontal="center" vertical="center" wrapText="1"/>
    </xf>
    <xf numFmtId="0" fontId="16" fillId="6" borderId="27" xfId="0" applyFont="1" applyFill="1" applyBorder="1" applyAlignment="1" applyProtection="1">
      <alignment horizontal="center" vertical="center" wrapText="1"/>
    </xf>
    <xf numFmtId="0" fontId="16" fillId="6" borderId="58" xfId="0" applyFont="1" applyFill="1" applyBorder="1" applyAlignment="1" applyProtection="1">
      <alignment horizontal="center" vertical="center" wrapText="1"/>
    </xf>
    <xf numFmtId="0" fontId="16" fillId="6" borderId="7" xfId="0" applyFont="1" applyFill="1" applyBorder="1" applyAlignment="1" applyProtection="1">
      <alignment horizontal="center" vertical="center" wrapText="1"/>
    </xf>
    <xf numFmtId="0" fontId="16" fillId="6" borderId="28" xfId="0" applyFont="1" applyFill="1" applyBorder="1" applyAlignment="1" applyProtection="1">
      <alignment horizontal="center" vertical="center" wrapText="1"/>
    </xf>
    <xf numFmtId="0" fontId="16" fillId="3" borderId="5" xfId="0" applyFont="1" applyFill="1" applyBorder="1" applyAlignment="1" applyProtection="1">
      <alignment horizontal="center" vertical="center" wrapText="1"/>
    </xf>
    <xf numFmtId="0" fontId="16" fillId="3" borderId="40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17" fillId="0" borderId="49" xfId="0" applyFont="1" applyBorder="1" applyAlignment="1" applyProtection="1">
      <alignment horizontal="center" vertical="center" wrapText="1"/>
    </xf>
    <xf numFmtId="0" fontId="17" fillId="0" borderId="50" xfId="0" applyFont="1" applyBorder="1" applyAlignment="1" applyProtection="1">
      <alignment horizontal="center" vertical="center" wrapText="1"/>
    </xf>
    <xf numFmtId="0" fontId="17" fillId="0" borderId="51" xfId="0" applyFont="1" applyBorder="1" applyAlignment="1" applyProtection="1">
      <alignment horizontal="center" vertical="center" wrapText="1"/>
    </xf>
    <xf numFmtId="0" fontId="17" fillId="0" borderId="52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53" xfId="0" applyFont="1" applyBorder="1" applyAlignment="1" applyProtection="1">
      <alignment horizontal="center" vertical="center" wrapText="1"/>
    </xf>
    <xf numFmtId="0" fontId="17" fillId="0" borderId="54" xfId="0" applyFont="1" applyBorder="1" applyAlignment="1" applyProtection="1">
      <alignment horizontal="center" vertical="center" wrapText="1"/>
    </xf>
    <xf numFmtId="0" fontId="17" fillId="0" borderId="55" xfId="0" applyFont="1" applyBorder="1" applyAlignment="1" applyProtection="1">
      <alignment horizontal="center" vertical="center" wrapText="1"/>
    </xf>
    <xf numFmtId="0" fontId="17" fillId="0" borderId="38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center" wrapText="1"/>
    </xf>
    <xf numFmtId="0" fontId="9" fillId="0" borderId="33" xfId="0" applyFont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</xf>
    <xf numFmtId="0" fontId="9" fillId="0" borderId="36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 wrapText="1"/>
    </xf>
    <xf numFmtId="0" fontId="23" fillId="0" borderId="33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4" xfId="0" applyFont="1" applyBorder="1" applyAlignment="1" applyProtection="1">
      <alignment horizontal="center" vertical="center" wrapText="1"/>
    </xf>
    <xf numFmtId="0" fontId="23" fillId="0" borderId="40" xfId="0" applyFont="1" applyBorder="1" applyAlignment="1" applyProtection="1">
      <alignment horizontal="center" vertical="center" wrapText="1"/>
    </xf>
    <xf numFmtId="0" fontId="23" fillId="0" borderId="35" xfId="0" applyFont="1" applyBorder="1" applyAlignment="1" applyProtection="1">
      <alignment horizontal="center" vertical="center" wrapText="1"/>
    </xf>
    <xf numFmtId="0" fontId="23" fillId="0" borderId="36" xfId="0" applyFont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10" fillId="0" borderId="41" xfId="0" applyFont="1" applyFill="1" applyBorder="1" applyAlignment="1" applyProtection="1">
      <alignment horizontal="center" vertical="center" wrapText="1"/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Fill="1" applyBorder="1" applyAlignment="1" applyProtection="1">
      <alignment horizontal="center" vertical="center"/>
      <protection locked="0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7" fillId="6" borderId="5" xfId="0" applyFont="1" applyFill="1" applyBorder="1" applyAlignment="1" applyProtection="1">
      <alignment horizontal="center" vertical="center"/>
    </xf>
    <xf numFmtId="0" fontId="17" fillId="6" borderId="32" xfId="0" applyFont="1" applyFill="1" applyBorder="1" applyAlignment="1" applyProtection="1">
      <alignment horizontal="center" vertical="center"/>
    </xf>
    <xf numFmtId="0" fontId="17" fillId="6" borderId="33" xfId="0" applyFont="1" applyFill="1" applyBorder="1" applyAlignment="1" applyProtection="1">
      <alignment horizontal="center" vertical="center"/>
    </xf>
    <xf numFmtId="0" fontId="17" fillId="6" borderId="42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center" vertical="center"/>
    </xf>
    <xf numFmtId="0" fontId="17" fillId="6" borderId="34" xfId="0" applyFont="1" applyFill="1" applyBorder="1" applyAlignment="1" applyProtection="1">
      <alignment horizontal="center" vertical="center"/>
    </xf>
    <xf numFmtId="0" fontId="17" fillId="6" borderId="40" xfId="0" applyFont="1" applyFill="1" applyBorder="1" applyAlignment="1" applyProtection="1">
      <alignment horizontal="center" vertical="center"/>
    </xf>
    <xf numFmtId="0" fontId="17" fillId="6" borderId="35" xfId="0" applyFont="1" applyFill="1" applyBorder="1" applyAlignment="1" applyProtection="1">
      <alignment horizontal="center" vertical="center"/>
    </xf>
    <xf numFmtId="0" fontId="21" fillId="6" borderId="5" xfId="0" applyFont="1" applyFill="1" applyBorder="1" applyAlignment="1" applyProtection="1">
      <alignment horizontal="center" vertical="center"/>
    </xf>
    <xf numFmtId="0" fontId="21" fillId="6" borderId="32" xfId="0" applyFont="1" applyFill="1" applyBorder="1" applyAlignment="1" applyProtection="1">
      <alignment horizontal="center" vertical="center"/>
    </xf>
    <xf numFmtId="0" fontId="21" fillId="6" borderId="33" xfId="0" applyFont="1" applyFill="1" applyBorder="1" applyAlignment="1" applyProtection="1">
      <alignment horizontal="center" vertical="center"/>
    </xf>
    <xf numFmtId="0" fontId="21" fillId="6" borderId="42" xfId="0" applyFont="1" applyFill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/>
    </xf>
    <xf numFmtId="0" fontId="21" fillId="7" borderId="5" xfId="0" applyFont="1" applyFill="1" applyBorder="1" applyAlignment="1" applyProtection="1">
      <alignment horizontal="center" vertical="center"/>
    </xf>
    <xf numFmtId="0" fontId="21" fillId="7" borderId="32" xfId="0" applyFont="1" applyFill="1" applyBorder="1" applyAlignment="1" applyProtection="1">
      <alignment horizontal="center" vertical="center"/>
    </xf>
    <xf numFmtId="0" fontId="20" fillId="8" borderId="37" xfId="0" applyFont="1" applyFill="1" applyBorder="1" applyAlignment="1" applyProtection="1">
      <alignment horizontal="center" vertical="center" wrapText="1"/>
    </xf>
    <xf numFmtId="0" fontId="20" fillId="8" borderId="34" xfId="0" applyFont="1" applyFill="1" applyBorder="1" applyAlignment="1" applyProtection="1">
      <alignment horizontal="center" vertical="center" wrapText="1"/>
    </xf>
    <xf numFmtId="0" fontId="20" fillId="8" borderId="36" xfId="0" applyFont="1" applyFill="1" applyBorder="1" applyAlignment="1" applyProtection="1">
      <alignment horizontal="center" vertical="center" wrapText="1"/>
    </xf>
    <xf numFmtId="0" fontId="20" fillId="3" borderId="11" xfId="0" applyFont="1" applyFill="1" applyBorder="1" applyAlignment="1" applyProtection="1">
      <alignment horizontal="center" vertical="center" wrapText="1"/>
    </xf>
    <xf numFmtId="0" fontId="20" fillId="3" borderId="23" xfId="0" applyFont="1" applyFill="1" applyBorder="1" applyAlignment="1" applyProtection="1">
      <alignment horizontal="center" vertical="center" wrapText="1"/>
    </xf>
    <xf numFmtId="0" fontId="20" fillId="3" borderId="9" xfId="0" applyFont="1" applyFill="1" applyBorder="1" applyAlignment="1" applyProtection="1">
      <alignment horizontal="center" vertical="center" wrapText="1"/>
    </xf>
    <xf numFmtId="0" fontId="20" fillId="3" borderId="21" xfId="0" applyFont="1" applyFill="1" applyBorder="1" applyAlignment="1" applyProtection="1">
      <alignment horizontal="center" vertical="center" wrapText="1"/>
    </xf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0" fontId="21" fillId="3" borderId="24" xfId="0" applyFont="1" applyFill="1" applyBorder="1" applyAlignment="1" applyProtection="1">
      <alignment horizontal="center" vertical="center" wrapText="1"/>
      <protection locked="0"/>
    </xf>
    <xf numFmtId="0" fontId="20" fillId="6" borderId="11" xfId="0" applyFont="1" applyFill="1" applyBorder="1" applyAlignment="1" applyProtection="1">
      <alignment horizontal="center" vertical="center" wrapText="1"/>
    </xf>
    <xf numFmtId="0" fontId="20" fillId="6" borderId="9" xfId="0" applyFont="1" applyFill="1" applyBorder="1" applyAlignment="1" applyProtection="1">
      <alignment horizontal="center" vertical="center" wrapText="1"/>
    </xf>
    <xf numFmtId="0" fontId="20" fillId="6" borderId="17" xfId="0" applyFont="1" applyFill="1" applyBorder="1" applyAlignment="1" applyProtection="1">
      <alignment horizontal="center" vertical="center" wrapText="1"/>
    </xf>
    <xf numFmtId="0" fontId="20" fillId="6" borderId="15" xfId="0" applyFont="1" applyFill="1" applyBorder="1" applyAlignment="1" applyProtection="1">
      <alignment horizontal="center" vertical="center" wrapText="1"/>
    </xf>
    <xf numFmtId="0" fontId="20" fillId="6" borderId="23" xfId="0" applyFont="1" applyFill="1" applyBorder="1" applyAlignment="1" applyProtection="1">
      <alignment horizontal="center" vertical="center" wrapText="1"/>
    </xf>
    <xf numFmtId="0" fontId="20" fillId="6" borderId="21" xfId="0" applyFont="1" applyFill="1" applyBorder="1" applyAlignment="1" applyProtection="1">
      <alignment horizontal="center" vertical="center" wrapText="1"/>
    </xf>
    <xf numFmtId="0" fontId="20" fillId="6" borderId="10" xfId="0" applyFont="1" applyFill="1" applyBorder="1" applyAlignment="1" applyProtection="1">
      <alignment horizontal="center" vertical="center" wrapText="1"/>
    </xf>
    <xf numFmtId="0" fontId="20" fillId="6" borderId="16" xfId="0" applyFont="1" applyFill="1" applyBorder="1" applyAlignment="1" applyProtection="1">
      <alignment horizontal="center" vertical="center" wrapText="1"/>
    </xf>
    <xf numFmtId="0" fontId="20" fillId="6" borderId="22" xfId="0" applyFont="1" applyFill="1" applyBorder="1" applyAlignment="1" applyProtection="1">
      <alignment horizontal="center" vertical="center" wrapText="1"/>
    </xf>
    <xf numFmtId="0" fontId="20" fillId="8" borderId="46" xfId="0" applyFont="1" applyFill="1" applyBorder="1" applyAlignment="1" applyProtection="1">
      <alignment horizontal="center" vertical="center" wrapText="1"/>
    </xf>
    <xf numFmtId="0" fontId="20" fillId="8" borderId="61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/>
    </xf>
    <xf numFmtId="0" fontId="21" fillId="3" borderId="62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</xf>
    <xf numFmtId="0" fontId="21" fillId="2" borderId="62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left" vertical="center"/>
    </xf>
    <xf numFmtId="0" fontId="7" fillId="0" borderId="29" xfId="0" applyFont="1" applyBorder="1" applyAlignment="1" applyProtection="1">
      <alignment horizontal="left" vertical="center"/>
    </xf>
    <xf numFmtId="0" fontId="7" fillId="0" borderId="43" xfId="0" applyFont="1" applyBorder="1" applyAlignment="1" applyProtection="1">
      <alignment horizontal="left" vertical="center"/>
    </xf>
    <xf numFmtId="0" fontId="7" fillId="0" borderId="64" xfId="0" applyFont="1" applyBorder="1" applyAlignment="1" applyProtection="1">
      <alignment horizontal="left" vertical="center"/>
    </xf>
    <xf numFmtId="0" fontId="7" fillId="0" borderId="30" xfId="0" applyFont="1" applyBorder="1" applyAlignment="1" applyProtection="1">
      <alignment horizontal="left" vertical="center"/>
    </xf>
    <xf numFmtId="0" fontId="7" fillId="0" borderId="44" xfId="0" applyFont="1" applyBorder="1" applyAlignment="1" applyProtection="1">
      <alignment horizontal="left" vertical="center"/>
    </xf>
    <xf numFmtId="0" fontId="7" fillId="0" borderId="65" xfId="0" applyFont="1" applyBorder="1" applyAlignment="1" applyProtection="1">
      <alignment horizontal="left" vertical="center"/>
    </xf>
    <xf numFmtId="0" fontId="7" fillId="0" borderId="31" xfId="0" applyFont="1" applyBorder="1" applyAlignment="1" applyProtection="1">
      <alignment horizontal="left" vertical="center"/>
    </xf>
    <xf numFmtId="0" fontId="7" fillId="0" borderId="45" xfId="0" applyFont="1" applyBorder="1" applyAlignment="1" applyProtection="1">
      <alignment horizontal="left" vertical="center"/>
    </xf>
    <xf numFmtId="0" fontId="21" fillId="2" borderId="11" xfId="0" applyFont="1" applyFill="1" applyBorder="1" applyAlignment="1" applyProtection="1">
      <alignment horizontal="center" vertical="center" wrapText="1"/>
    </xf>
    <xf numFmtId="0" fontId="21" fillId="2" borderId="23" xfId="0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9" fontId="18" fillId="2" borderId="58" xfId="0" applyNumberFormat="1" applyFont="1" applyFill="1" applyBorder="1" applyAlignment="1" applyProtection="1">
      <alignment horizontal="center" vertical="center" wrapText="1"/>
    </xf>
    <xf numFmtId="0" fontId="20" fillId="2" borderId="12" xfId="0" applyFont="1" applyFill="1" applyBorder="1" applyAlignment="1" applyProtection="1">
      <alignment horizontal="center" vertical="center" wrapText="1"/>
    </xf>
    <xf numFmtId="0" fontId="20" fillId="2" borderId="24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2</xdr:row>
      <xdr:rowOff>142875</xdr:rowOff>
    </xdr:from>
    <xdr:to>
      <xdr:col>4</xdr:col>
      <xdr:colOff>1743075</xdr:colOff>
      <xdr:row>5</xdr:row>
      <xdr:rowOff>257175</xdr:rowOff>
    </xdr:to>
    <xdr:pic>
      <xdr:nvPicPr>
        <xdr:cNvPr id="119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504825"/>
          <a:ext cx="30480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1314450</xdr:colOff>
      <xdr:row>2</xdr:row>
      <xdr:rowOff>76200</xdr:rowOff>
    </xdr:from>
    <xdr:to>
      <xdr:col>4</xdr:col>
      <xdr:colOff>2057400</xdr:colOff>
      <xdr:row>5</xdr:row>
      <xdr:rowOff>247650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2115" t="44333" r="37217" b="42334"/>
        <a:stretch/>
      </xdr:blipFill>
      <xdr:spPr bwMode="auto">
        <a:xfrm>
          <a:off x="1809750" y="457200"/>
          <a:ext cx="440055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Y51"/>
  <sheetViews>
    <sheetView showGridLines="0" topLeftCell="J4" zoomScale="60" zoomScaleNormal="60" workbookViewId="0">
      <selection activeCell="J15" sqref="J15:J16"/>
    </sheetView>
  </sheetViews>
  <sheetFormatPr baseColWidth="10" defaultRowHeight="14.25" x14ac:dyDescent="0.2"/>
  <cols>
    <col min="1" max="1" width="7.140625" style="3" customWidth="1"/>
    <col min="2" max="2" width="11.7109375" style="3" customWidth="1"/>
    <col min="3" max="3" width="4.85546875" style="3" customWidth="1"/>
    <col min="4" max="4" width="20.28515625" style="3" customWidth="1"/>
    <col min="5" max="5" width="27.140625" style="3" customWidth="1"/>
    <col min="6" max="6" width="9.42578125" style="3" customWidth="1"/>
    <col min="7" max="7" width="15.28515625" style="3" customWidth="1"/>
    <col min="8" max="8" width="21.7109375" style="3" customWidth="1"/>
    <col min="9" max="9" width="19.85546875" style="3" customWidth="1"/>
    <col min="10" max="10" width="27.7109375" style="3" customWidth="1"/>
    <col min="11" max="11" width="15.28515625" style="3" customWidth="1"/>
    <col min="12" max="12" width="23.7109375" style="3" customWidth="1"/>
    <col min="13" max="13" width="23.42578125" style="3" customWidth="1"/>
    <col min="14" max="14" width="18.5703125" style="3" customWidth="1"/>
    <col min="15" max="15" width="29.42578125" style="3" customWidth="1"/>
    <col min="16" max="16" width="24.5703125" style="3" customWidth="1"/>
    <col min="17" max="17" width="14.28515625" style="3" customWidth="1"/>
    <col min="18" max="18" width="13.7109375" style="3" customWidth="1"/>
    <col min="19" max="19" width="16.5703125" style="3" customWidth="1"/>
    <col min="20" max="20" width="19.7109375" style="3" customWidth="1"/>
    <col min="21" max="21" width="16.5703125" style="3" customWidth="1"/>
    <col min="22" max="22" width="21" style="3" customWidth="1"/>
    <col min="23" max="23" width="23" style="3" customWidth="1"/>
    <col min="24" max="24" width="42.28515625" style="3" customWidth="1"/>
    <col min="25" max="25" width="11.42578125" style="3"/>
    <col min="26" max="26" width="24.5703125" style="3" customWidth="1"/>
    <col min="27" max="16384" width="11.42578125" style="3"/>
  </cols>
  <sheetData>
    <row r="3" spans="2:25" s="1" customFormat="1" ht="21" customHeight="1" x14ac:dyDescent="0.3">
      <c r="D3" s="230"/>
      <c r="E3" s="230"/>
      <c r="F3" s="231" t="s">
        <v>0</v>
      </c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3"/>
      <c r="U3" s="240" t="s">
        <v>63</v>
      </c>
      <c r="V3" s="241"/>
      <c r="W3" s="241"/>
      <c r="X3" s="241"/>
      <c r="Y3" s="242"/>
    </row>
    <row r="4" spans="2:25" s="1" customFormat="1" ht="22.5" customHeight="1" x14ac:dyDescent="0.3">
      <c r="D4" s="230"/>
      <c r="E4" s="230"/>
      <c r="F4" s="234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6"/>
      <c r="U4" s="240" t="s">
        <v>61</v>
      </c>
      <c r="V4" s="241"/>
      <c r="W4" s="241"/>
      <c r="X4" s="241"/>
      <c r="Y4" s="242"/>
    </row>
    <row r="5" spans="2:25" s="1" customFormat="1" ht="22.5" customHeight="1" x14ac:dyDescent="0.3">
      <c r="D5" s="230"/>
      <c r="E5" s="230"/>
      <c r="F5" s="234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6"/>
      <c r="U5" s="240" t="s">
        <v>62</v>
      </c>
      <c r="V5" s="241"/>
      <c r="W5" s="241"/>
      <c r="X5" s="241"/>
      <c r="Y5" s="242"/>
    </row>
    <row r="6" spans="2:25" s="1" customFormat="1" ht="24" customHeight="1" x14ac:dyDescent="0.3">
      <c r="D6" s="230"/>
      <c r="E6" s="230"/>
      <c r="F6" s="237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9"/>
      <c r="U6" s="240" t="s">
        <v>1</v>
      </c>
      <c r="V6" s="241"/>
      <c r="W6" s="241"/>
      <c r="X6" s="241"/>
      <c r="Y6" s="242"/>
    </row>
    <row r="11" spans="2:25" x14ac:dyDescent="0.2">
      <c r="B11" s="2"/>
    </row>
    <row r="12" spans="2:25" ht="15" thickBot="1" x14ac:dyDescent="0.25">
      <c r="B12" s="2"/>
    </row>
    <row r="13" spans="2:25" ht="30.75" customHeight="1" thickBot="1" x14ac:dyDescent="0.25">
      <c r="D13" s="199" t="s">
        <v>2</v>
      </c>
      <c r="E13" s="200"/>
      <c r="F13" s="204" t="s">
        <v>3</v>
      </c>
      <c r="G13" s="205"/>
      <c r="H13" s="205"/>
      <c r="I13" s="206"/>
      <c r="J13" s="209" t="s">
        <v>4</v>
      </c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1" t="s">
        <v>5</v>
      </c>
      <c r="X13" s="211" t="s">
        <v>6</v>
      </c>
    </row>
    <row r="14" spans="2:25" s="4" customFormat="1" ht="23.25" customHeight="1" thickBot="1" x14ac:dyDescent="0.3">
      <c r="D14" s="201"/>
      <c r="E14" s="202"/>
      <c r="F14" s="207"/>
      <c r="G14" s="208"/>
      <c r="H14" s="208"/>
      <c r="I14" s="208"/>
      <c r="J14" s="213" t="s">
        <v>7</v>
      </c>
      <c r="K14" s="214"/>
      <c r="L14" s="214"/>
      <c r="M14" s="214"/>
      <c r="N14" s="214"/>
      <c r="O14" s="215"/>
      <c r="P14" s="216" t="s">
        <v>8</v>
      </c>
      <c r="Q14" s="217"/>
      <c r="R14" s="217"/>
      <c r="S14" s="217"/>
      <c r="T14" s="217"/>
      <c r="U14" s="217"/>
      <c r="V14" s="218"/>
      <c r="W14" s="212"/>
      <c r="X14" s="212"/>
    </row>
    <row r="15" spans="2:25" ht="47.25" customHeight="1" thickBot="1" x14ac:dyDescent="0.25">
      <c r="D15" s="201"/>
      <c r="E15" s="202"/>
      <c r="F15" s="219" t="s">
        <v>9</v>
      </c>
      <c r="G15" s="220"/>
      <c r="H15" s="223" t="s">
        <v>10</v>
      </c>
      <c r="I15" s="226" t="s">
        <v>11</v>
      </c>
      <c r="J15" s="228" t="s">
        <v>12</v>
      </c>
      <c r="K15" s="192" t="s">
        <v>13</v>
      </c>
      <c r="L15" s="192" t="s">
        <v>14</v>
      </c>
      <c r="M15" s="192" t="s">
        <v>15</v>
      </c>
      <c r="N15" s="192" t="s">
        <v>16</v>
      </c>
      <c r="O15" s="192" t="s">
        <v>17</v>
      </c>
      <c r="P15" s="185" t="s">
        <v>64</v>
      </c>
      <c r="Q15" s="190" t="s">
        <v>18</v>
      </c>
      <c r="R15" s="194" t="s">
        <v>19</v>
      </c>
      <c r="S15" s="195"/>
      <c r="T15" s="195"/>
      <c r="U15" s="196"/>
      <c r="V15" s="185" t="s">
        <v>20</v>
      </c>
      <c r="W15" s="212"/>
      <c r="X15" s="212"/>
    </row>
    <row r="16" spans="2:25" ht="23.25" customHeight="1" thickBot="1" x14ac:dyDescent="0.25">
      <c r="D16" s="201"/>
      <c r="E16" s="202"/>
      <c r="F16" s="221"/>
      <c r="G16" s="222"/>
      <c r="H16" s="224"/>
      <c r="I16" s="227"/>
      <c r="J16" s="229"/>
      <c r="K16" s="193"/>
      <c r="L16" s="193"/>
      <c r="M16" s="193"/>
      <c r="N16" s="193"/>
      <c r="O16" s="193"/>
      <c r="P16" s="186"/>
      <c r="Q16" s="191"/>
      <c r="R16" s="5" t="s">
        <v>21</v>
      </c>
      <c r="S16" s="6" t="s">
        <v>22</v>
      </c>
      <c r="T16" s="7" t="s">
        <v>23</v>
      </c>
      <c r="U16" s="8" t="s">
        <v>24</v>
      </c>
      <c r="V16" s="186"/>
      <c r="W16" s="212"/>
      <c r="X16" s="212"/>
    </row>
    <row r="17" spans="2:24" ht="20.25" customHeight="1" thickBot="1" x14ac:dyDescent="0.25">
      <c r="D17" s="203"/>
      <c r="E17" s="202"/>
      <c r="F17" s="221"/>
      <c r="G17" s="222"/>
      <c r="H17" s="225"/>
      <c r="I17" s="227"/>
      <c r="J17" s="9">
        <v>0.1</v>
      </c>
      <c r="K17" s="10">
        <v>0.1</v>
      </c>
      <c r="L17" s="10">
        <v>0.1</v>
      </c>
      <c r="M17" s="10">
        <v>0.03</v>
      </c>
      <c r="N17" s="10">
        <v>0.1</v>
      </c>
      <c r="O17" s="10">
        <v>0.05</v>
      </c>
      <c r="P17" s="11">
        <v>0.1</v>
      </c>
      <c r="Q17" s="12">
        <v>0.1</v>
      </c>
      <c r="R17" s="187">
        <v>0.15</v>
      </c>
      <c r="S17" s="188"/>
      <c r="T17" s="188"/>
      <c r="U17" s="189"/>
      <c r="V17" s="13">
        <v>0.15</v>
      </c>
      <c r="W17" s="212"/>
      <c r="X17" s="212"/>
    </row>
    <row r="18" spans="2:24" ht="26.25" customHeight="1" x14ac:dyDescent="0.2">
      <c r="D18" s="178" t="s">
        <v>25</v>
      </c>
      <c r="E18" s="14" t="s">
        <v>26</v>
      </c>
      <c r="F18" s="181"/>
      <c r="G18" s="182"/>
      <c r="H18" s="15"/>
      <c r="I18" s="16"/>
      <c r="J18" s="17"/>
      <c r="K18" s="18"/>
      <c r="L18" s="19"/>
      <c r="M18" s="18"/>
      <c r="N18" s="18"/>
      <c r="O18" s="20"/>
      <c r="P18" s="21"/>
      <c r="Q18" s="22"/>
      <c r="R18" s="18"/>
      <c r="S18" s="18"/>
      <c r="T18" s="18"/>
      <c r="U18" s="23">
        <f>R18*60+S18+(T18/60)</f>
        <v>0</v>
      </c>
      <c r="V18" s="20"/>
      <c r="W18" s="63" t="e">
        <f>(J18/(MAX($J$18:$J$37))*$J$17)+(K18/(MAX($K$18:$K$37))*$K$17)+(L18/(MAX($L$18:$L$37))*$L$17)+(M18/(MAX($M$18:$M$37))*$M$17)+(N18/(MAX($N$18:$N$37))*$N$17)+(O18/(MAX($O$18:$O$37))*$O$17)+(P18/(MAX($P$18:$P$37))*$P$17)+(Q18/(MAX($Q$18:$Q$37))*$Q$17)+(U18/(MAX($U$18:$U$37))*$U$17)+(V18/(MAX($V$18:$V$37))*$V$17)</f>
        <v>#DIV/0!</v>
      </c>
      <c r="X18" s="60" t="e">
        <f>IF(LARGE($W$18:$W$37,1)=W18,"PRIORIZADO 1",IF(LARGE($W$18:$W$37,2)=W18,"PRIORIZADO 2","NO PRIORIZADO"))</f>
        <v>#DIV/0!</v>
      </c>
    </row>
    <row r="19" spans="2:24" ht="26.25" x14ac:dyDescent="0.2">
      <c r="B19" s="24" t="s">
        <v>27</v>
      </c>
      <c r="D19" s="179"/>
      <c r="E19" s="25" t="s">
        <v>28</v>
      </c>
      <c r="F19" s="183"/>
      <c r="G19" s="184"/>
      <c r="H19" s="26"/>
      <c r="I19" s="27"/>
      <c r="J19" s="28"/>
      <c r="K19" s="29"/>
      <c r="L19" s="30"/>
      <c r="M19" s="29"/>
      <c r="N19" s="29"/>
      <c r="O19" s="31"/>
      <c r="P19" s="32"/>
      <c r="Q19" s="33"/>
      <c r="R19" s="29"/>
      <c r="S19" s="29"/>
      <c r="T19" s="29"/>
      <c r="U19" s="34">
        <f t="shared" ref="U19:U37" si="0">R19*60+S19+(T19/60)</f>
        <v>0</v>
      </c>
      <c r="V19" s="31"/>
      <c r="W19" s="64" t="e">
        <f t="shared" ref="W19:W37" si="1">(J19/(MAX($J$18:$J$37))*$J$17)+(K19/(MAX($K$18:$K$37))*$K$17)+(L19/(MAX($L$18:$L$37))*$L$17)+(M19/(MAX($M$18:$M$37))*$M$17)+(N19/(MAX($N$18:$N$37))*$N$17)+(O19/(MAX($O$18:$O$37))*$O$17)+(P19/(MAX($P$18:$P$37))*$P$17)+(Q19/(MAX($Q$18:$Q$37))*$Q$17)+(U19/(MAX($U$18:$U$37))*$U$17)+(V19/(MAX($V$18:$V$37))*$V$17)</f>
        <v>#DIV/0!</v>
      </c>
      <c r="X19" s="61" t="e">
        <f t="shared" ref="X19:X37" si="2">IF(LARGE($W$18:$W$37,1)=W19,"PRIORIZADO 1",IF(LARGE($W$18:$W$37,2)=W19,"PRIORIZADO 2","NO PRIORIZADO"))</f>
        <v>#DIV/0!</v>
      </c>
    </row>
    <row r="20" spans="2:24" ht="26.25" x14ac:dyDescent="0.2">
      <c r="B20" s="24" t="s">
        <v>29</v>
      </c>
      <c r="D20" s="179"/>
      <c r="E20" s="25" t="s">
        <v>30</v>
      </c>
      <c r="F20" s="183"/>
      <c r="G20" s="184"/>
      <c r="H20" s="26"/>
      <c r="I20" s="27"/>
      <c r="J20" s="28"/>
      <c r="K20" s="29"/>
      <c r="L20" s="30"/>
      <c r="M20" s="29"/>
      <c r="N20" s="29"/>
      <c r="O20" s="31"/>
      <c r="P20" s="32"/>
      <c r="Q20" s="33"/>
      <c r="R20" s="29"/>
      <c r="S20" s="29"/>
      <c r="T20" s="29"/>
      <c r="U20" s="34">
        <f t="shared" si="0"/>
        <v>0</v>
      </c>
      <c r="V20" s="31"/>
      <c r="W20" s="64" t="e">
        <f t="shared" si="1"/>
        <v>#DIV/0!</v>
      </c>
      <c r="X20" s="61" t="e">
        <f t="shared" si="2"/>
        <v>#DIV/0!</v>
      </c>
    </row>
    <row r="21" spans="2:24" ht="26.25" x14ac:dyDescent="0.2">
      <c r="D21" s="179"/>
      <c r="E21" s="35" t="s">
        <v>31</v>
      </c>
      <c r="F21" s="183"/>
      <c r="G21" s="184"/>
      <c r="H21" s="26"/>
      <c r="I21" s="27"/>
      <c r="J21" s="28"/>
      <c r="K21" s="29"/>
      <c r="L21" s="30"/>
      <c r="M21" s="29"/>
      <c r="N21" s="29"/>
      <c r="O21" s="31"/>
      <c r="P21" s="32"/>
      <c r="Q21" s="33"/>
      <c r="R21" s="29"/>
      <c r="S21" s="29"/>
      <c r="T21" s="29"/>
      <c r="U21" s="34">
        <f t="shared" si="0"/>
        <v>0</v>
      </c>
      <c r="V21" s="31"/>
      <c r="W21" s="64" t="e">
        <f t="shared" si="1"/>
        <v>#DIV/0!</v>
      </c>
      <c r="X21" s="61" t="e">
        <f t="shared" si="2"/>
        <v>#DIV/0!</v>
      </c>
    </row>
    <row r="22" spans="2:24" ht="26.25" x14ac:dyDescent="0.2">
      <c r="D22" s="179"/>
      <c r="E22" s="35" t="s">
        <v>32</v>
      </c>
      <c r="F22" s="183"/>
      <c r="G22" s="184"/>
      <c r="H22" s="26"/>
      <c r="I22" s="27"/>
      <c r="J22" s="28"/>
      <c r="K22" s="29"/>
      <c r="L22" s="30"/>
      <c r="M22" s="29"/>
      <c r="N22" s="29"/>
      <c r="O22" s="31"/>
      <c r="P22" s="32"/>
      <c r="Q22" s="33"/>
      <c r="R22" s="29"/>
      <c r="S22" s="29"/>
      <c r="T22" s="29"/>
      <c r="U22" s="34">
        <f t="shared" si="0"/>
        <v>0</v>
      </c>
      <c r="V22" s="31"/>
      <c r="W22" s="64" t="e">
        <f t="shared" si="1"/>
        <v>#DIV/0!</v>
      </c>
      <c r="X22" s="61" t="e">
        <f t="shared" si="2"/>
        <v>#DIV/0!</v>
      </c>
    </row>
    <row r="23" spans="2:24" ht="26.25" x14ac:dyDescent="0.2">
      <c r="D23" s="179"/>
      <c r="E23" s="35" t="s">
        <v>33</v>
      </c>
      <c r="F23" s="183"/>
      <c r="G23" s="184"/>
      <c r="H23" s="26"/>
      <c r="I23" s="27"/>
      <c r="J23" s="28"/>
      <c r="K23" s="29"/>
      <c r="L23" s="30"/>
      <c r="M23" s="29"/>
      <c r="N23" s="29"/>
      <c r="O23" s="31"/>
      <c r="P23" s="32"/>
      <c r="Q23" s="33"/>
      <c r="R23" s="29"/>
      <c r="S23" s="29"/>
      <c r="T23" s="29"/>
      <c r="U23" s="34">
        <f t="shared" si="0"/>
        <v>0</v>
      </c>
      <c r="V23" s="31"/>
      <c r="W23" s="64" t="e">
        <f t="shared" si="1"/>
        <v>#DIV/0!</v>
      </c>
      <c r="X23" s="61" t="e">
        <f t="shared" si="2"/>
        <v>#DIV/0!</v>
      </c>
    </row>
    <row r="24" spans="2:24" ht="26.25" x14ac:dyDescent="0.2">
      <c r="D24" s="179"/>
      <c r="E24" s="35" t="s">
        <v>34</v>
      </c>
      <c r="F24" s="183"/>
      <c r="G24" s="184"/>
      <c r="H24" s="26"/>
      <c r="I24" s="27"/>
      <c r="J24" s="28"/>
      <c r="K24" s="29"/>
      <c r="L24" s="30"/>
      <c r="M24" s="29"/>
      <c r="N24" s="29"/>
      <c r="O24" s="31"/>
      <c r="P24" s="32"/>
      <c r="Q24" s="33"/>
      <c r="R24" s="29"/>
      <c r="S24" s="29"/>
      <c r="T24" s="29"/>
      <c r="U24" s="34">
        <f t="shared" si="0"/>
        <v>0</v>
      </c>
      <c r="V24" s="31"/>
      <c r="W24" s="64" t="e">
        <f t="shared" si="1"/>
        <v>#DIV/0!</v>
      </c>
      <c r="X24" s="61" t="e">
        <f t="shared" si="2"/>
        <v>#DIV/0!</v>
      </c>
    </row>
    <row r="25" spans="2:24" ht="26.25" x14ac:dyDescent="0.2">
      <c r="D25" s="179"/>
      <c r="E25" s="35" t="s">
        <v>35</v>
      </c>
      <c r="F25" s="183"/>
      <c r="G25" s="184"/>
      <c r="H25" s="26"/>
      <c r="I25" s="27"/>
      <c r="J25" s="28"/>
      <c r="K25" s="29"/>
      <c r="L25" s="30"/>
      <c r="M25" s="29"/>
      <c r="N25" s="29"/>
      <c r="O25" s="31"/>
      <c r="P25" s="32"/>
      <c r="Q25" s="33"/>
      <c r="R25" s="29"/>
      <c r="S25" s="29"/>
      <c r="T25" s="29"/>
      <c r="U25" s="34">
        <f t="shared" si="0"/>
        <v>0</v>
      </c>
      <c r="V25" s="31"/>
      <c r="W25" s="64" t="e">
        <f t="shared" si="1"/>
        <v>#DIV/0!</v>
      </c>
      <c r="X25" s="61" t="e">
        <f t="shared" si="2"/>
        <v>#DIV/0!</v>
      </c>
    </row>
    <row r="26" spans="2:24" ht="26.25" x14ac:dyDescent="0.2">
      <c r="D26" s="179"/>
      <c r="E26" s="35" t="s">
        <v>36</v>
      </c>
      <c r="F26" s="183"/>
      <c r="G26" s="184"/>
      <c r="H26" s="26"/>
      <c r="I26" s="27"/>
      <c r="J26" s="28"/>
      <c r="K26" s="29"/>
      <c r="L26" s="30"/>
      <c r="M26" s="29"/>
      <c r="N26" s="29"/>
      <c r="O26" s="31"/>
      <c r="P26" s="32"/>
      <c r="Q26" s="33"/>
      <c r="R26" s="29"/>
      <c r="S26" s="29"/>
      <c r="T26" s="29"/>
      <c r="U26" s="34">
        <f t="shared" si="0"/>
        <v>0</v>
      </c>
      <c r="V26" s="31"/>
      <c r="W26" s="64" t="e">
        <f t="shared" si="1"/>
        <v>#DIV/0!</v>
      </c>
      <c r="X26" s="61" t="e">
        <f t="shared" si="2"/>
        <v>#DIV/0!</v>
      </c>
    </row>
    <row r="27" spans="2:24" ht="26.25" x14ac:dyDescent="0.2">
      <c r="D27" s="179"/>
      <c r="E27" s="35" t="s">
        <v>37</v>
      </c>
      <c r="F27" s="183"/>
      <c r="G27" s="184"/>
      <c r="H27" s="26"/>
      <c r="I27" s="27"/>
      <c r="J27" s="28"/>
      <c r="K27" s="29"/>
      <c r="L27" s="30"/>
      <c r="M27" s="29"/>
      <c r="N27" s="29"/>
      <c r="O27" s="31"/>
      <c r="P27" s="32"/>
      <c r="Q27" s="33"/>
      <c r="R27" s="29"/>
      <c r="S27" s="29"/>
      <c r="T27" s="29"/>
      <c r="U27" s="34">
        <f t="shared" si="0"/>
        <v>0</v>
      </c>
      <c r="V27" s="31"/>
      <c r="W27" s="64" t="e">
        <f t="shared" si="1"/>
        <v>#DIV/0!</v>
      </c>
      <c r="X27" s="61" t="e">
        <f t="shared" si="2"/>
        <v>#DIV/0!</v>
      </c>
    </row>
    <row r="28" spans="2:24" ht="21.75" customHeight="1" x14ac:dyDescent="0.2">
      <c r="D28" s="179"/>
      <c r="E28" s="35" t="s">
        <v>38</v>
      </c>
      <c r="F28" s="183"/>
      <c r="G28" s="184"/>
      <c r="H28" s="26"/>
      <c r="I28" s="27"/>
      <c r="J28" s="28"/>
      <c r="K28" s="29"/>
      <c r="L28" s="30"/>
      <c r="M28" s="29"/>
      <c r="N28" s="29"/>
      <c r="O28" s="31"/>
      <c r="P28" s="32"/>
      <c r="Q28" s="33"/>
      <c r="R28" s="29"/>
      <c r="S28" s="29"/>
      <c r="T28" s="29"/>
      <c r="U28" s="34">
        <f t="shared" si="0"/>
        <v>0</v>
      </c>
      <c r="V28" s="31"/>
      <c r="W28" s="64" t="e">
        <f t="shared" si="1"/>
        <v>#DIV/0!</v>
      </c>
      <c r="X28" s="61" t="e">
        <f t="shared" si="2"/>
        <v>#DIV/0!</v>
      </c>
    </row>
    <row r="29" spans="2:24" ht="19.5" customHeight="1" x14ac:dyDescent="0.2">
      <c r="D29" s="179"/>
      <c r="E29" s="35" t="s">
        <v>39</v>
      </c>
      <c r="F29" s="183"/>
      <c r="G29" s="184"/>
      <c r="H29" s="26"/>
      <c r="I29" s="27"/>
      <c r="J29" s="28"/>
      <c r="K29" s="29"/>
      <c r="L29" s="30"/>
      <c r="M29" s="29"/>
      <c r="N29" s="29"/>
      <c r="O29" s="31"/>
      <c r="P29" s="32"/>
      <c r="Q29" s="33"/>
      <c r="R29" s="29"/>
      <c r="S29" s="29"/>
      <c r="T29" s="29"/>
      <c r="U29" s="34">
        <f t="shared" si="0"/>
        <v>0</v>
      </c>
      <c r="V29" s="31"/>
      <c r="W29" s="64" t="e">
        <f t="shared" si="1"/>
        <v>#DIV/0!</v>
      </c>
      <c r="X29" s="61" t="e">
        <f t="shared" si="2"/>
        <v>#DIV/0!</v>
      </c>
    </row>
    <row r="30" spans="2:24" ht="19.5" customHeight="1" x14ac:dyDescent="0.2">
      <c r="D30" s="179"/>
      <c r="E30" s="35" t="s">
        <v>40</v>
      </c>
      <c r="F30" s="183"/>
      <c r="G30" s="184"/>
      <c r="H30" s="26"/>
      <c r="I30" s="27"/>
      <c r="J30" s="28"/>
      <c r="K30" s="29"/>
      <c r="L30" s="30"/>
      <c r="M30" s="29"/>
      <c r="N30" s="29"/>
      <c r="O30" s="31"/>
      <c r="P30" s="32"/>
      <c r="Q30" s="33"/>
      <c r="R30" s="29"/>
      <c r="S30" s="29"/>
      <c r="T30" s="29"/>
      <c r="U30" s="34">
        <f t="shared" si="0"/>
        <v>0</v>
      </c>
      <c r="V30" s="31"/>
      <c r="W30" s="64" t="e">
        <f t="shared" si="1"/>
        <v>#DIV/0!</v>
      </c>
      <c r="X30" s="61" t="e">
        <f t="shared" si="2"/>
        <v>#DIV/0!</v>
      </c>
    </row>
    <row r="31" spans="2:24" ht="21.75" customHeight="1" x14ac:dyDescent="0.2">
      <c r="D31" s="179"/>
      <c r="E31" s="35" t="s">
        <v>41</v>
      </c>
      <c r="F31" s="183"/>
      <c r="G31" s="184"/>
      <c r="H31" s="26"/>
      <c r="I31" s="27"/>
      <c r="J31" s="28"/>
      <c r="K31" s="29"/>
      <c r="L31" s="30"/>
      <c r="M31" s="29"/>
      <c r="N31" s="29"/>
      <c r="O31" s="31"/>
      <c r="P31" s="32"/>
      <c r="Q31" s="33"/>
      <c r="R31" s="29"/>
      <c r="S31" s="29"/>
      <c r="T31" s="29"/>
      <c r="U31" s="34">
        <f t="shared" si="0"/>
        <v>0</v>
      </c>
      <c r="V31" s="31"/>
      <c r="W31" s="64" t="e">
        <f t="shared" si="1"/>
        <v>#DIV/0!</v>
      </c>
      <c r="X31" s="61" t="e">
        <f t="shared" si="2"/>
        <v>#DIV/0!</v>
      </c>
    </row>
    <row r="32" spans="2:24" ht="23.25" customHeight="1" x14ac:dyDescent="0.2">
      <c r="D32" s="179"/>
      <c r="E32" s="35" t="s">
        <v>42</v>
      </c>
      <c r="F32" s="183"/>
      <c r="G32" s="184"/>
      <c r="H32" s="26"/>
      <c r="I32" s="27"/>
      <c r="J32" s="28"/>
      <c r="K32" s="29"/>
      <c r="L32" s="30"/>
      <c r="M32" s="29"/>
      <c r="N32" s="29"/>
      <c r="O32" s="31"/>
      <c r="P32" s="32"/>
      <c r="Q32" s="33"/>
      <c r="R32" s="29"/>
      <c r="S32" s="29"/>
      <c r="T32" s="29"/>
      <c r="U32" s="34">
        <f t="shared" si="0"/>
        <v>0</v>
      </c>
      <c r="V32" s="31"/>
      <c r="W32" s="64" t="e">
        <f t="shared" si="1"/>
        <v>#DIV/0!</v>
      </c>
      <c r="X32" s="61" t="e">
        <f t="shared" si="2"/>
        <v>#DIV/0!</v>
      </c>
    </row>
    <row r="33" spans="4:24" ht="27.75" customHeight="1" x14ac:dyDescent="0.2">
      <c r="D33" s="179"/>
      <c r="E33" s="35" t="s">
        <v>43</v>
      </c>
      <c r="F33" s="183"/>
      <c r="G33" s="184"/>
      <c r="H33" s="26"/>
      <c r="I33" s="27"/>
      <c r="J33" s="28"/>
      <c r="K33" s="29"/>
      <c r="L33" s="30"/>
      <c r="M33" s="29"/>
      <c r="N33" s="29"/>
      <c r="O33" s="31"/>
      <c r="P33" s="32"/>
      <c r="Q33" s="33"/>
      <c r="R33" s="29"/>
      <c r="S33" s="29"/>
      <c r="T33" s="29"/>
      <c r="U33" s="34">
        <f t="shared" si="0"/>
        <v>0</v>
      </c>
      <c r="V33" s="31"/>
      <c r="W33" s="64" t="e">
        <f t="shared" si="1"/>
        <v>#DIV/0!</v>
      </c>
      <c r="X33" s="61" t="e">
        <f t="shared" si="2"/>
        <v>#DIV/0!</v>
      </c>
    </row>
    <row r="34" spans="4:24" ht="21.75" customHeight="1" x14ac:dyDescent="0.2">
      <c r="D34" s="179"/>
      <c r="E34" s="35" t="s">
        <v>44</v>
      </c>
      <c r="F34" s="183"/>
      <c r="G34" s="184"/>
      <c r="H34" s="26"/>
      <c r="I34" s="27"/>
      <c r="J34" s="28"/>
      <c r="K34" s="29"/>
      <c r="L34" s="30"/>
      <c r="M34" s="29"/>
      <c r="N34" s="29"/>
      <c r="O34" s="31"/>
      <c r="P34" s="32"/>
      <c r="Q34" s="33"/>
      <c r="R34" s="29"/>
      <c r="S34" s="29"/>
      <c r="T34" s="29"/>
      <c r="U34" s="34">
        <f t="shared" si="0"/>
        <v>0</v>
      </c>
      <c r="V34" s="31"/>
      <c r="W34" s="64" t="e">
        <f t="shared" si="1"/>
        <v>#DIV/0!</v>
      </c>
      <c r="X34" s="61" t="e">
        <f t="shared" si="2"/>
        <v>#DIV/0!</v>
      </c>
    </row>
    <row r="35" spans="4:24" ht="21" customHeight="1" x14ac:dyDescent="0.2">
      <c r="D35" s="179"/>
      <c r="E35" s="35" t="s">
        <v>45</v>
      </c>
      <c r="F35" s="183"/>
      <c r="G35" s="184"/>
      <c r="H35" s="26"/>
      <c r="I35" s="27"/>
      <c r="J35" s="28"/>
      <c r="K35" s="29"/>
      <c r="L35" s="30"/>
      <c r="M35" s="29"/>
      <c r="N35" s="29"/>
      <c r="O35" s="31"/>
      <c r="P35" s="32"/>
      <c r="Q35" s="33"/>
      <c r="R35" s="29"/>
      <c r="S35" s="29"/>
      <c r="T35" s="29"/>
      <c r="U35" s="34">
        <f t="shared" si="0"/>
        <v>0</v>
      </c>
      <c r="V35" s="31"/>
      <c r="W35" s="64" t="e">
        <f t="shared" si="1"/>
        <v>#DIV/0!</v>
      </c>
      <c r="X35" s="61" t="e">
        <f t="shared" si="2"/>
        <v>#DIV/0!</v>
      </c>
    </row>
    <row r="36" spans="4:24" ht="21.75" customHeight="1" x14ac:dyDescent="0.2">
      <c r="D36" s="179"/>
      <c r="E36" s="35" t="s">
        <v>46</v>
      </c>
      <c r="F36" s="183"/>
      <c r="G36" s="184"/>
      <c r="H36" s="26"/>
      <c r="I36" s="27"/>
      <c r="J36" s="28"/>
      <c r="K36" s="29"/>
      <c r="L36" s="30"/>
      <c r="M36" s="29"/>
      <c r="N36" s="29"/>
      <c r="O36" s="31"/>
      <c r="P36" s="32"/>
      <c r="Q36" s="33"/>
      <c r="R36" s="29"/>
      <c r="S36" s="29"/>
      <c r="T36" s="29"/>
      <c r="U36" s="34">
        <f t="shared" si="0"/>
        <v>0</v>
      </c>
      <c r="V36" s="31"/>
      <c r="W36" s="64" t="e">
        <f t="shared" si="1"/>
        <v>#DIV/0!</v>
      </c>
      <c r="X36" s="61" t="e">
        <f t="shared" si="2"/>
        <v>#DIV/0!</v>
      </c>
    </row>
    <row r="37" spans="4:24" ht="24.75" customHeight="1" thickBot="1" x14ac:dyDescent="0.25">
      <c r="D37" s="180"/>
      <c r="E37" s="36" t="s">
        <v>47</v>
      </c>
      <c r="F37" s="197"/>
      <c r="G37" s="198"/>
      <c r="H37" s="37"/>
      <c r="I37" s="38"/>
      <c r="J37" s="39"/>
      <c r="K37" s="40"/>
      <c r="L37" s="41"/>
      <c r="M37" s="40"/>
      <c r="N37" s="40"/>
      <c r="O37" s="42"/>
      <c r="P37" s="43"/>
      <c r="Q37" s="44"/>
      <c r="R37" s="40"/>
      <c r="S37" s="40"/>
      <c r="T37" s="40"/>
      <c r="U37" s="45">
        <f t="shared" si="0"/>
        <v>0</v>
      </c>
      <c r="V37" s="42"/>
      <c r="W37" s="65" t="e">
        <f t="shared" si="1"/>
        <v>#DIV/0!</v>
      </c>
      <c r="X37" s="62" t="e">
        <f t="shared" si="2"/>
        <v>#DIV/0!</v>
      </c>
    </row>
    <row r="50" spans="4:22" ht="30" customHeight="1" x14ac:dyDescent="0.2">
      <c r="D50" s="173" t="s">
        <v>48</v>
      </c>
      <c r="E50" s="173"/>
      <c r="F50" s="174" t="s">
        <v>49</v>
      </c>
      <c r="G50" s="174"/>
      <c r="H50" s="174"/>
      <c r="I50" s="174"/>
      <c r="K50" s="173" t="s">
        <v>50</v>
      </c>
      <c r="L50" s="173"/>
      <c r="M50" s="174" t="s">
        <v>49</v>
      </c>
      <c r="N50" s="174"/>
      <c r="O50" s="174"/>
      <c r="P50" s="46"/>
      <c r="Q50" s="173" t="s">
        <v>51</v>
      </c>
      <c r="R50" s="173"/>
      <c r="S50" s="174" t="s">
        <v>49</v>
      </c>
      <c r="T50" s="174"/>
      <c r="U50" s="174"/>
      <c r="V50" s="174"/>
    </row>
    <row r="51" spans="4:22" ht="25.5" customHeight="1" x14ac:dyDescent="0.2">
      <c r="D51" s="173"/>
      <c r="E51" s="173"/>
      <c r="F51" s="175" t="s">
        <v>52</v>
      </c>
      <c r="G51" s="176"/>
      <c r="H51" s="176"/>
      <c r="I51" s="177"/>
      <c r="K51" s="173"/>
      <c r="L51" s="173"/>
      <c r="M51" s="174" t="s">
        <v>52</v>
      </c>
      <c r="N51" s="174"/>
      <c r="O51" s="174"/>
      <c r="P51" s="46"/>
      <c r="Q51" s="173"/>
      <c r="R51" s="173"/>
      <c r="S51" s="174" t="s">
        <v>52</v>
      </c>
      <c r="T51" s="174"/>
      <c r="U51" s="174"/>
      <c r="V51" s="174"/>
    </row>
  </sheetData>
  <mergeCells count="57">
    <mergeCell ref="D3:E6"/>
    <mergeCell ref="F3:T6"/>
    <mergeCell ref="U3:Y3"/>
    <mergeCell ref="U4:Y4"/>
    <mergeCell ref="U5:Y5"/>
    <mergeCell ref="U6:Y6"/>
    <mergeCell ref="D13:E17"/>
    <mergeCell ref="F13:I14"/>
    <mergeCell ref="J13:V13"/>
    <mergeCell ref="X13:X17"/>
    <mergeCell ref="J14:O14"/>
    <mergeCell ref="P14:V14"/>
    <mergeCell ref="F15:G17"/>
    <mergeCell ref="H15:H17"/>
    <mergeCell ref="I15:I17"/>
    <mergeCell ref="O15:O16"/>
    <mergeCell ref="W13:W17"/>
    <mergeCell ref="J15:J16"/>
    <mergeCell ref="K15:K16"/>
    <mergeCell ref="F36:G36"/>
    <mergeCell ref="F37:G37"/>
    <mergeCell ref="F31:G31"/>
    <mergeCell ref="F32:G32"/>
    <mergeCell ref="F27:G27"/>
    <mergeCell ref="F28:G28"/>
    <mergeCell ref="F26:G26"/>
    <mergeCell ref="P15:P16"/>
    <mergeCell ref="V15:V16"/>
    <mergeCell ref="R17:U17"/>
    <mergeCell ref="Q15:Q16"/>
    <mergeCell ref="L15:L16"/>
    <mergeCell ref="M15:M16"/>
    <mergeCell ref="N15:N16"/>
    <mergeCell ref="R15:U15"/>
    <mergeCell ref="D50:E51"/>
    <mergeCell ref="F50:I50"/>
    <mergeCell ref="D18:D37"/>
    <mergeCell ref="F18:G18"/>
    <mergeCell ref="F19:G19"/>
    <mergeCell ref="F20:G20"/>
    <mergeCell ref="F21:G21"/>
    <mergeCell ref="F33:G33"/>
    <mergeCell ref="F22:G22"/>
    <mergeCell ref="F23:G23"/>
    <mergeCell ref="F24:G24"/>
    <mergeCell ref="F25:G25"/>
    <mergeCell ref="F29:G29"/>
    <mergeCell ref="F30:G30"/>
    <mergeCell ref="F34:G34"/>
    <mergeCell ref="F35:G35"/>
    <mergeCell ref="K50:L51"/>
    <mergeCell ref="M50:O50"/>
    <mergeCell ref="Q50:R51"/>
    <mergeCell ref="S50:V50"/>
    <mergeCell ref="F51:I51"/>
    <mergeCell ref="M51:O51"/>
    <mergeCell ref="S51:V51"/>
  </mergeCells>
  <conditionalFormatting sqref="P11">
    <cfRule type="colorScale" priority="22">
      <colorScale>
        <cfvo type="min"/>
        <cfvo type="max"/>
        <color rgb="FFFF7128"/>
        <color rgb="FFFFEF9C"/>
      </colorScale>
    </cfRule>
  </conditionalFormatting>
  <conditionalFormatting sqref="L18:L3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8:M3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:N3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8:P3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8:Q37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:R3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8:U3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8:W3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8:I21 F22:F37 H22:I37">
    <cfRule type="cellIs" dxfId="11" priority="14" operator="equal">
      <formula>$B$20</formula>
    </cfRule>
    <cfRule type="cellIs" dxfId="10" priority="15" operator="equal">
      <formula>$B$19</formula>
    </cfRule>
  </conditionalFormatting>
  <conditionalFormatting sqref="X18:X37">
    <cfRule type="cellIs" dxfId="9" priority="1" operator="equal">
      <formula>"PRIORIZADO 2"</formula>
    </cfRule>
    <cfRule type="cellIs" dxfId="8" priority="2" operator="equal">
      <formula>"PRIORIZADO 1"</formula>
    </cfRule>
    <cfRule type="cellIs" dxfId="7" priority="11" operator="equal">
      <formula>"PRIORIZADO"</formula>
    </cfRule>
    <cfRule type="cellIs" dxfId="6" priority="12" operator="equal">
      <formula>"NO PRIORIZADO"</formula>
    </cfRule>
  </conditionalFormatting>
  <conditionalFormatting sqref="S18:S3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:O3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8:T3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8:V3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:K3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:K3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3">
    <dataValidation type="custom" showInputMessage="1" showErrorMessage="1" sqref="N18:N37">
      <formula1>AND(F18="NO",H18="NO",I18="NO")</formula1>
    </dataValidation>
    <dataValidation type="custom" showInputMessage="1" showErrorMessage="1" sqref="V18:V37">
      <formula1>AND(F18="NO",H18="NO",I18="NO")</formula1>
    </dataValidation>
    <dataValidation type="custom" showInputMessage="1" showErrorMessage="1" sqref="T18:T37">
      <formula1>AND(F18="NO",H18="NO",I18="NO")</formula1>
    </dataValidation>
    <dataValidation type="custom" showInputMessage="1" showErrorMessage="1" sqref="S18:S37">
      <formula1>AND(F18="NO",H18="NO",I18="NO")</formula1>
    </dataValidation>
    <dataValidation type="custom" showInputMessage="1" showErrorMessage="1" sqref="R18:R37">
      <formula1>AND(F18="NO",H18="NO",I18="NO")</formula1>
    </dataValidation>
    <dataValidation type="custom" showInputMessage="1" showErrorMessage="1" sqref="Q18:Q37">
      <formula1>AND(F18="NO",H18="NO",I18="NO")</formula1>
    </dataValidation>
    <dataValidation type="custom" showInputMessage="1" showErrorMessage="1" sqref="P18:P37">
      <formula1>AND(F18="NO",H18="NO",I18="NO")</formula1>
    </dataValidation>
    <dataValidation type="custom" showInputMessage="1" showErrorMessage="1" sqref="K18:K37">
      <formula1>AND(F18="NO",H18="NO",I18="NO")</formula1>
    </dataValidation>
    <dataValidation type="custom" showInputMessage="1" showErrorMessage="1" sqref="L18:L37">
      <formula1>AND(F18="NO",H18="NO",I18="NO")</formula1>
    </dataValidation>
    <dataValidation type="custom" showInputMessage="1" showErrorMessage="1" sqref="M18:M37">
      <formula1>AND(F18="NO",H18="NO",I18="NO")</formula1>
    </dataValidation>
    <dataValidation type="custom" showInputMessage="1" showErrorMessage="1" sqref="O18:O37">
      <formula1>AND(F18="NO",H18="NO",I18="NO")</formula1>
    </dataValidation>
    <dataValidation type="custom" showInputMessage="1" showErrorMessage="1" sqref="J18:J37">
      <formula1>AND(F18="NO",H18="NO",I18="NO")</formula1>
    </dataValidation>
    <dataValidation type="list" allowBlank="1" showInputMessage="1" showErrorMessage="1" sqref="G18:G21 F18:F37 H18:I37">
      <formula1>$B$19:$B$20</formula1>
    </dataValidation>
  </dataValidations>
  <pageMargins left="0.7" right="0.7" top="0.75" bottom="0.75" header="0.3" footer="0.3"/>
  <pageSetup paperSize="9" orientation="portrait" r:id="rId1"/>
  <ignoredErrors>
    <ignoredError sqref="W18:X3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2:Y48"/>
  <sheetViews>
    <sheetView showGridLines="0" tabSelected="1" zoomScale="50" zoomScaleNormal="50" zoomScaleSheetLayoutView="38" zoomScalePageLayoutView="33" workbookViewId="0">
      <selection activeCell="K22" sqref="K22"/>
    </sheetView>
  </sheetViews>
  <sheetFormatPr baseColWidth="10" defaultRowHeight="14.25" x14ac:dyDescent="0.2"/>
  <cols>
    <col min="1" max="2" width="3.5703125" style="3" customWidth="1"/>
    <col min="3" max="3" width="26.85546875" style="3" customWidth="1"/>
    <col min="4" max="4" width="28" style="3" customWidth="1"/>
    <col min="5" max="5" width="45.42578125" style="3" customWidth="1"/>
    <col min="6" max="6" width="9.42578125" style="3" customWidth="1"/>
    <col min="7" max="7" width="19" style="3" customWidth="1"/>
    <col min="8" max="8" width="23.85546875" style="3" customWidth="1"/>
    <col min="9" max="9" width="23.28515625" style="3" customWidth="1"/>
    <col min="10" max="10" width="25.140625" style="3" customWidth="1"/>
    <col min="11" max="11" width="22.85546875" style="3" customWidth="1"/>
    <col min="12" max="12" width="20.42578125" style="3" customWidth="1"/>
    <col min="13" max="13" width="30.85546875" style="3" customWidth="1"/>
    <col min="14" max="14" width="31.42578125" style="3" customWidth="1"/>
    <col min="15" max="15" width="17.85546875" style="3" customWidth="1"/>
    <col min="16" max="16" width="26.140625" style="3" customWidth="1"/>
    <col min="17" max="17" width="16.85546875" style="3" customWidth="1"/>
    <col min="18" max="18" width="14.5703125" style="3" customWidth="1"/>
    <col min="19" max="20" width="16.85546875" style="3" customWidth="1"/>
    <col min="21" max="21" width="26.42578125" style="3" customWidth="1"/>
    <col min="22" max="22" width="22.42578125" style="3" customWidth="1"/>
    <col min="23" max="23" width="39.5703125" style="3" customWidth="1"/>
    <col min="24" max="24" width="6.5703125" style="3" customWidth="1"/>
    <col min="25" max="16384" width="11.42578125" style="3"/>
  </cols>
  <sheetData>
    <row r="2" spans="2:23" ht="15" thickBot="1" x14ac:dyDescent="0.25"/>
    <row r="3" spans="2:23" s="47" customFormat="1" ht="23.25" customHeight="1" x14ac:dyDescent="0.35">
      <c r="C3" s="244"/>
      <c r="D3" s="245"/>
      <c r="E3" s="246"/>
      <c r="F3" s="253" t="s">
        <v>91</v>
      </c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5"/>
      <c r="S3" s="321" t="s">
        <v>90</v>
      </c>
      <c r="T3" s="322"/>
      <c r="U3" s="322"/>
      <c r="V3" s="322"/>
      <c r="W3" s="323"/>
    </row>
    <row r="4" spans="2:23" s="47" customFormat="1" ht="23.25" customHeight="1" x14ac:dyDescent="0.35">
      <c r="C4" s="247"/>
      <c r="D4" s="248"/>
      <c r="E4" s="249"/>
      <c r="F4" s="256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8"/>
      <c r="S4" s="324" t="s">
        <v>92</v>
      </c>
      <c r="T4" s="325"/>
      <c r="U4" s="325"/>
      <c r="V4" s="325"/>
      <c r="W4" s="326"/>
    </row>
    <row r="5" spans="2:23" s="47" customFormat="1" ht="23.25" customHeight="1" x14ac:dyDescent="0.35">
      <c r="C5" s="247"/>
      <c r="D5" s="248"/>
      <c r="E5" s="249"/>
      <c r="F5" s="256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8"/>
      <c r="S5" s="324" t="s">
        <v>93</v>
      </c>
      <c r="T5" s="325"/>
      <c r="U5" s="325"/>
      <c r="V5" s="325"/>
      <c r="W5" s="326"/>
    </row>
    <row r="6" spans="2:23" s="47" customFormat="1" ht="24" customHeight="1" thickBot="1" x14ac:dyDescent="0.4">
      <c r="C6" s="250"/>
      <c r="D6" s="251"/>
      <c r="E6" s="252"/>
      <c r="F6" s="259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1"/>
      <c r="S6" s="327" t="s">
        <v>1</v>
      </c>
      <c r="T6" s="328"/>
      <c r="U6" s="328"/>
      <c r="V6" s="328"/>
      <c r="W6" s="329"/>
    </row>
    <row r="7" spans="2:23" s="47" customFormat="1" ht="26.25" x14ac:dyDescent="0.35">
      <c r="C7" s="114" t="s">
        <v>74</v>
      </c>
      <c r="D7" s="84"/>
      <c r="E7" s="89"/>
      <c r="F7" s="113"/>
      <c r="G7" s="113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79"/>
      <c r="T7" s="79"/>
      <c r="U7" s="79"/>
      <c r="V7" s="79"/>
      <c r="W7" s="80"/>
    </row>
    <row r="8" spans="2:23" s="47" customFormat="1" ht="36" x14ac:dyDescent="0.35">
      <c r="C8" s="115" t="s">
        <v>73</v>
      </c>
      <c r="D8" s="243"/>
      <c r="E8" s="243"/>
      <c r="F8" s="109"/>
      <c r="G8" s="109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  <c r="T8" s="111"/>
      <c r="U8" s="111"/>
      <c r="V8" s="111"/>
      <c r="W8" s="112"/>
    </row>
    <row r="9" spans="2:23" s="47" customFormat="1" ht="12" customHeight="1" thickBot="1" x14ac:dyDescent="0.4">
      <c r="C9" s="116"/>
      <c r="D9" s="81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82"/>
      <c r="T9" s="82"/>
      <c r="U9" s="82"/>
      <c r="V9" s="82"/>
      <c r="W9" s="83"/>
    </row>
    <row r="10" spans="2:23" s="47" customFormat="1" ht="23.25" hidden="1" x14ac:dyDescent="0.35"/>
    <row r="11" spans="2:23" hidden="1" x14ac:dyDescent="0.2"/>
    <row r="12" spans="2:23" hidden="1" x14ac:dyDescent="0.2"/>
    <row r="13" spans="2:23" hidden="1" x14ac:dyDescent="0.2">
      <c r="B13" s="2"/>
    </row>
    <row r="14" spans="2:23" ht="9" customHeight="1" x14ac:dyDescent="0.2"/>
    <row r="15" spans="2:23" ht="18.75" customHeight="1" thickBot="1" x14ac:dyDescent="0.25"/>
    <row r="16" spans="2:23" s="4" customFormat="1" ht="31.5" customHeight="1" thickBot="1" x14ac:dyDescent="0.3">
      <c r="C16" s="280" t="s">
        <v>53</v>
      </c>
      <c r="D16" s="281"/>
      <c r="E16" s="282"/>
      <c r="F16" s="288" t="s">
        <v>3</v>
      </c>
      <c r="G16" s="289"/>
      <c r="H16" s="290"/>
      <c r="I16" s="293" t="s">
        <v>4</v>
      </c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5" t="s">
        <v>5</v>
      </c>
      <c r="W16" s="295" t="s">
        <v>86</v>
      </c>
    </row>
    <row r="17" spans="2:25" s="4" customFormat="1" ht="27.75" customHeight="1" thickBot="1" x14ac:dyDescent="0.3">
      <c r="C17" s="283"/>
      <c r="D17" s="284"/>
      <c r="E17" s="285"/>
      <c r="F17" s="291"/>
      <c r="G17" s="292"/>
      <c r="H17" s="292"/>
      <c r="I17" s="315" t="s">
        <v>7</v>
      </c>
      <c r="J17" s="316"/>
      <c r="K17" s="316"/>
      <c r="L17" s="316"/>
      <c r="M17" s="317"/>
      <c r="N17" s="318" t="s">
        <v>8</v>
      </c>
      <c r="O17" s="319"/>
      <c r="P17" s="319"/>
      <c r="Q17" s="319"/>
      <c r="R17" s="319"/>
      <c r="S17" s="319"/>
      <c r="T17" s="319"/>
      <c r="U17" s="320"/>
      <c r="V17" s="296"/>
      <c r="W17" s="313"/>
    </row>
    <row r="18" spans="2:25" ht="45" customHeight="1" x14ac:dyDescent="0.2">
      <c r="C18" s="283"/>
      <c r="D18" s="284"/>
      <c r="E18" s="284"/>
      <c r="F18" s="304" t="s">
        <v>54</v>
      </c>
      <c r="G18" s="305"/>
      <c r="H18" s="310" t="s">
        <v>11</v>
      </c>
      <c r="I18" s="298" t="s">
        <v>89</v>
      </c>
      <c r="J18" s="300" t="s">
        <v>55</v>
      </c>
      <c r="K18" s="300" t="s">
        <v>87</v>
      </c>
      <c r="L18" s="300" t="s">
        <v>56</v>
      </c>
      <c r="M18" s="302" t="s">
        <v>88</v>
      </c>
      <c r="N18" s="330" t="s">
        <v>72</v>
      </c>
      <c r="O18" s="334" t="s">
        <v>57</v>
      </c>
      <c r="P18" s="332" t="s">
        <v>58</v>
      </c>
      <c r="Q18" s="332" t="s">
        <v>59</v>
      </c>
      <c r="R18" s="332"/>
      <c r="S18" s="332"/>
      <c r="T18" s="332"/>
      <c r="U18" s="337" t="s">
        <v>60</v>
      </c>
      <c r="V18" s="296"/>
      <c r="W18" s="313"/>
    </row>
    <row r="19" spans="2:25" ht="63.75" customHeight="1" thickBot="1" x14ac:dyDescent="0.25">
      <c r="C19" s="283"/>
      <c r="D19" s="284"/>
      <c r="E19" s="284"/>
      <c r="F19" s="306"/>
      <c r="G19" s="307"/>
      <c r="H19" s="311"/>
      <c r="I19" s="299"/>
      <c r="J19" s="301"/>
      <c r="K19" s="301"/>
      <c r="L19" s="301"/>
      <c r="M19" s="303"/>
      <c r="N19" s="331"/>
      <c r="O19" s="335"/>
      <c r="P19" s="333"/>
      <c r="Q19" s="142" t="s">
        <v>21</v>
      </c>
      <c r="R19" s="142" t="s">
        <v>22</v>
      </c>
      <c r="S19" s="142" t="s">
        <v>23</v>
      </c>
      <c r="T19" s="142" t="s">
        <v>24</v>
      </c>
      <c r="U19" s="338"/>
      <c r="V19" s="296"/>
      <c r="W19" s="313"/>
    </row>
    <row r="20" spans="2:25" s="4" customFormat="1" ht="29.25" customHeight="1" thickBot="1" x14ac:dyDescent="0.3">
      <c r="C20" s="286"/>
      <c r="D20" s="287"/>
      <c r="E20" s="287"/>
      <c r="F20" s="308"/>
      <c r="G20" s="309"/>
      <c r="H20" s="312"/>
      <c r="I20" s="158">
        <v>0.1</v>
      </c>
      <c r="J20" s="159">
        <v>0.1</v>
      </c>
      <c r="K20" s="160">
        <v>0.1</v>
      </c>
      <c r="L20" s="159">
        <v>0.1</v>
      </c>
      <c r="M20" s="161">
        <v>0.1</v>
      </c>
      <c r="N20" s="162">
        <v>0.1</v>
      </c>
      <c r="O20" s="163">
        <v>0.1</v>
      </c>
      <c r="P20" s="163">
        <v>0.1</v>
      </c>
      <c r="Q20" s="336">
        <v>0.1</v>
      </c>
      <c r="R20" s="336"/>
      <c r="S20" s="336"/>
      <c r="T20" s="336"/>
      <c r="U20" s="164">
        <v>0.1</v>
      </c>
      <c r="V20" s="297"/>
      <c r="W20" s="314"/>
    </row>
    <row r="21" spans="2:25" ht="69" customHeight="1" thickBot="1" x14ac:dyDescent="0.4">
      <c r="C21" s="270" t="s">
        <v>75</v>
      </c>
      <c r="D21" s="272"/>
      <c r="E21" s="273"/>
      <c r="F21" s="274"/>
      <c r="G21" s="275"/>
      <c r="H21" s="147"/>
      <c r="I21" s="127"/>
      <c r="J21" s="128"/>
      <c r="K21" s="148"/>
      <c r="L21" s="130"/>
      <c r="M21" s="149"/>
      <c r="N21" s="150"/>
      <c r="O21" s="143"/>
      <c r="P21" s="151"/>
      <c r="Q21" s="152"/>
      <c r="R21" s="153"/>
      <c r="S21" s="153"/>
      <c r="T21" s="154">
        <f>Q21*60+R21+(S21/60)</f>
        <v>0</v>
      </c>
      <c r="U21" s="155"/>
      <c r="V21" s="156" t="e">
        <f>(I21/(MAX($I$21:$I$40))*$I$20)+(J21/(MAX($J$21:$J$40))*$J$20)+(K21/(MAX($K$21:$K$40))*$K$20)+(L21/(MAX($L$21:$L$40))*$L$20)+(M21/(MAX($M$21:$M$40))*$M$20)+(N21/(MAX($N$21:$N$40))*$N$20)+(O21/(MAX($O$21:$O$40))*$O$20)+(P21/(MAX($P$21:$P$40))*$P$20)+(T21/(MAX($T$21:$T$40))*$T$20)+(U21/(MAX($U$21:$U$40))*$U$20)</f>
        <v>#DIV/0!</v>
      </c>
      <c r="W21" s="157"/>
      <c r="Y21" s="48"/>
    </row>
    <row r="22" spans="2:25" ht="69" customHeight="1" thickBot="1" x14ac:dyDescent="0.4">
      <c r="B22" s="90" t="s">
        <v>27</v>
      </c>
      <c r="C22" s="270"/>
      <c r="D22" s="276"/>
      <c r="E22" s="277"/>
      <c r="F22" s="278"/>
      <c r="G22" s="279"/>
      <c r="H22" s="126"/>
      <c r="I22" s="127"/>
      <c r="J22" s="128"/>
      <c r="K22" s="129"/>
      <c r="L22" s="130"/>
      <c r="M22" s="143"/>
      <c r="N22" s="131"/>
      <c r="O22" s="144"/>
      <c r="P22" s="132"/>
      <c r="Q22" s="133"/>
      <c r="R22" s="134"/>
      <c r="S22" s="135"/>
      <c r="T22" s="136">
        <f t="shared" ref="T22:T40" si="0">Q22*60+R22+(S22/60)</f>
        <v>0</v>
      </c>
      <c r="U22" s="137"/>
      <c r="V22" s="118" t="e">
        <f t="shared" ref="V22:V40" si="1">(I22/(MAX($I$21:$I$40))*$I$20)+(J22/(MAX($J$21:$J$40))*$J$20)+(K22/(MAX($K$21:$K$40))*$K$20)+(L22/(MAX($L$21:$L$40))*$L$20)+(M22/(MAX($M$21:$M$40))*$M$20)+(N22/(MAX($N$21:$N$40))*$N$20)+(O22/(MAX($O$21:$O$40))*$O$20)+(P22/(MAX($P$21:$P$40))*$P$20)+(T22/(MAX($T$21:$T$40))*$T$20)+(U22/(MAX($U$21:$U$40))*$U$20)</f>
        <v>#DIV/0!</v>
      </c>
      <c r="W22" s="105"/>
    </row>
    <row r="23" spans="2:25" ht="69" customHeight="1" thickBot="1" x14ac:dyDescent="0.4">
      <c r="B23" s="90" t="s">
        <v>29</v>
      </c>
      <c r="C23" s="270"/>
      <c r="D23" s="276"/>
      <c r="E23" s="277"/>
      <c r="F23" s="278"/>
      <c r="G23" s="279"/>
      <c r="H23" s="126"/>
      <c r="I23" s="138"/>
      <c r="J23" s="139"/>
      <c r="K23" s="140"/>
      <c r="L23" s="141"/>
      <c r="M23" s="144"/>
      <c r="N23" s="131"/>
      <c r="O23" s="144"/>
      <c r="P23" s="132"/>
      <c r="Q23" s="133"/>
      <c r="R23" s="134"/>
      <c r="S23" s="135"/>
      <c r="T23" s="136">
        <f t="shared" si="0"/>
        <v>0</v>
      </c>
      <c r="U23" s="137"/>
      <c r="V23" s="118" t="e">
        <f t="shared" si="1"/>
        <v>#DIV/0!</v>
      </c>
      <c r="W23" s="105"/>
    </row>
    <row r="24" spans="2:25" ht="69" customHeight="1" thickBot="1" x14ac:dyDescent="0.4">
      <c r="C24" s="270"/>
      <c r="D24" s="276"/>
      <c r="E24" s="277"/>
      <c r="F24" s="278"/>
      <c r="G24" s="279"/>
      <c r="H24" s="126"/>
      <c r="I24" s="138"/>
      <c r="J24" s="139"/>
      <c r="K24" s="140"/>
      <c r="L24" s="141"/>
      <c r="M24" s="144"/>
      <c r="N24" s="131"/>
      <c r="O24" s="144"/>
      <c r="P24" s="132"/>
      <c r="Q24" s="133"/>
      <c r="R24" s="134"/>
      <c r="S24" s="135"/>
      <c r="T24" s="136">
        <f t="shared" si="0"/>
        <v>0</v>
      </c>
      <c r="U24" s="137"/>
      <c r="V24" s="118" t="e">
        <f t="shared" si="1"/>
        <v>#DIV/0!</v>
      </c>
      <c r="W24" s="105"/>
    </row>
    <row r="25" spans="2:25" ht="69" customHeight="1" thickBot="1" x14ac:dyDescent="0.35">
      <c r="C25" s="270"/>
      <c r="D25" s="262"/>
      <c r="E25" s="263"/>
      <c r="F25" s="264"/>
      <c r="G25" s="265"/>
      <c r="H25" s="49"/>
      <c r="I25" s="76"/>
      <c r="J25" s="50"/>
      <c r="K25" s="86"/>
      <c r="L25" s="87"/>
      <c r="M25" s="145"/>
      <c r="N25" s="51"/>
      <c r="O25" s="145"/>
      <c r="P25" s="53"/>
      <c r="Q25" s="54"/>
      <c r="R25" s="29"/>
      <c r="S25" s="70"/>
      <c r="T25" s="117">
        <f t="shared" si="0"/>
        <v>0</v>
      </c>
      <c r="U25" s="72"/>
      <c r="V25" s="118" t="e">
        <f t="shared" si="1"/>
        <v>#DIV/0!</v>
      </c>
      <c r="W25" s="105"/>
    </row>
    <row r="26" spans="2:25" ht="69" customHeight="1" thickBot="1" x14ac:dyDescent="0.35">
      <c r="C26" s="270"/>
      <c r="D26" s="262"/>
      <c r="E26" s="263"/>
      <c r="F26" s="264"/>
      <c r="G26" s="265"/>
      <c r="H26" s="49"/>
      <c r="I26" s="76"/>
      <c r="J26" s="50"/>
      <c r="K26" s="86"/>
      <c r="L26" s="87"/>
      <c r="M26" s="145"/>
      <c r="N26" s="51"/>
      <c r="O26" s="145"/>
      <c r="P26" s="53"/>
      <c r="Q26" s="54"/>
      <c r="R26" s="29"/>
      <c r="S26" s="70"/>
      <c r="T26" s="117">
        <f t="shared" si="0"/>
        <v>0</v>
      </c>
      <c r="U26" s="72"/>
      <c r="V26" s="118" t="e">
        <f t="shared" si="1"/>
        <v>#DIV/0!</v>
      </c>
      <c r="W26" s="105"/>
    </row>
    <row r="27" spans="2:25" ht="69" customHeight="1" thickBot="1" x14ac:dyDescent="0.35">
      <c r="C27" s="270"/>
      <c r="D27" s="262"/>
      <c r="E27" s="263"/>
      <c r="F27" s="264"/>
      <c r="G27" s="265"/>
      <c r="H27" s="49"/>
      <c r="I27" s="76"/>
      <c r="J27" s="50"/>
      <c r="K27" s="86"/>
      <c r="L27" s="87"/>
      <c r="M27" s="145"/>
      <c r="N27" s="51"/>
      <c r="O27" s="145"/>
      <c r="P27" s="53"/>
      <c r="Q27" s="54"/>
      <c r="R27" s="29"/>
      <c r="S27" s="70"/>
      <c r="T27" s="117">
        <f t="shared" si="0"/>
        <v>0</v>
      </c>
      <c r="U27" s="72"/>
      <c r="V27" s="118" t="e">
        <f t="shared" si="1"/>
        <v>#DIV/0!</v>
      </c>
      <c r="W27" s="105"/>
    </row>
    <row r="28" spans="2:25" ht="69" customHeight="1" thickBot="1" x14ac:dyDescent="0.35">
      <c r="C28" s="270"/>
      <c r="D28" s="262"/>
      <c r="E28" s="263"/>
      <c r="F28" s="264"/>
      <c r="G28" s="265"/>
      <c r="H28" s="49"/>
      <c r="I28" s="76"/>
      <c r="J28" s="50"/>
      <c r="K28" s="86"/>
      <c r="L28" s="87"/>
      <c r="M28" s="145"/>
      <c r="N28" s="51"/>
      <c r="O28" s="145"/>
      <c r="P28" s="53"/>
      <c r="Q28" s="54"/>
      <c r="R28" s="29"/>
      <c r="S28" s="70"/>
      <c r="T28" s="117">
        <f t="shared" si="0"/>
        <v>0</v>
      </c>
      <c r="U28" s="72"/>
      <c r="V28" s="118" t="e">
        <f t="shared" si="1"/>
        <v>#DIV/0!</v>
      </c>
      <c r="W28" s="105"/>
    </row>
    <row r="29" spans="2:25" ht="69" customHeight="1" thickBot="1" x14ac:dyDescent="0.35">
      <c r="C29" s="270"/>
      <c r="D29" s="262"/>
      <c r="E29" s="263"/>
      <c r="F29" s="264"/>
      <c r="G29" s="265"/>
      <c r="H29" s="49"/>
      <c r="I29" s="77"/>
      <c r="J29" s="75"/>
      <c r="K29" s="52"/>
      <c r="L29" s="87"/>
      <c r="M29" s="145"/>
      <c r="N29" s="51"/>
      <c r="O29" s="145"/>
      <c r="P29" s="53"/>
      <c r="Q29" s="54"/>
      <c r="R29" s="29"/>
      <c r="S29" s="70"/>
      <c r="T29" s="117">
        <f t="shared" si="0"/>
        <v>0</v>
      </c>
      <c r="U29" s="72"/>
      <c r="V29" s="118" t="e">
        <f t="shared" si="1"/>
        <v>#DIV/0!</v>
      </c>
      <c r="W29" s="105"/>
    </row>
    <row r="30" spans="2:25" ht="69" customHeight="1" thickBot="1" x14ac:dyDescent="0.35">
      <c r="C30" s="270"/>
      <c r="D30" s="262"/>
      <c r="E30" s="263"/>
      <c r="F30" s="264"/>
      <c r="G30" s="265"/>
      <c r="H30" s="49"/>
      <c r="I30" s="76"/>
      <c r="J30" s="73"/>
      <c r="K30" s="52"/>
      <c r="L30" s="87"/>
      <c r="M30" s="145"/>
      <c r="N30" s="51"/>
      <c r="O30" s="145"/>
      <c r="P30" s="53"/>
      <c r="Q30" s="54"/>
      <c r="R30" s="29"/>
      <c r="S30" s="70"/>
      <c r="T30" s="117">
        <f t="shared" si="0"/>
        <v>0</v>
      </c>
      <c r="U30" s="72"/>
      <c r="V30" s="118" t="e">
        <f t="shared" si="1"/>
        <v>#DIV/0!</v>
      </c>
      <c r="W30" s="105"/>
    </row>
    <row r="31" spans="2:25" ht="69" customHeight="1" thickBot="1" x14ac:dyDescent="0.35">
      <c r="C31" s="270"/>
      <c r="D31" s="262"/>
      <c r="E31" s="263"/>
      <c r="F31" s="264"/>
      <c r="G31" s="265"/>
      <c r="H31" s="49"/>
      <c r="I31" s="76"/>
      <c r="J31" s="73"/>
      <c r="K31" s="52"/>
      <c r="L31" s="87"/>
      <c r="M31" s="145"/>
      <c r="N31" s="51"/>
      <c r="O31" s="145"/>
      <c r="P31" s="53"/>
      <c r="Q31" s="54"/>
      <c r="R31" s="29"/>
      <c r="S31" s="70"/>
      <c r="T31" s="117">
        <f t="shared" si="0"/>
        <v>0</v>
      </c>
      <c r="U31" s="72"/>
      <c r="V31" s="118" t="e">
        <f t="shared" si="1"/>
        <v>#DIV/0!</v>
      </c>
      <c r="W31" s="105"/>
    </row>
    <row r="32" spans="2:25" ht="69" customHeight="1" thickBot="1" x14ac:dyDescent="0.35">
      <c r="C32" s="270"/>
      <c r="D32" s="262"/>
      <c r="E32" s="263"/>
      <c r="F32" s="264"/>
      <c r="G32" s="265"/>
      <c r="H32" s="49"/>
      <c r="I32" s="76"/>
      <c r="J32" s="73"/>
      <c r="K32" s="52"/>
      <c r="L32" s="87"/>
      <c r="M32" s="145"/>
      <c r="N32" s="51"/>
      <c r="O32" s="145"/>
      <c r="P32" s="53"/>
      <c r="Q32" s="54"/>
      <c r="R32" s="29"/>
      <c r="S32" s="70"/>
      <c r="T32" s="117">
        <f t="shared" si="0"/>
        <v>0</v>
      </c>
      <c r="U32" s="72"/>
      <c r="V32" s="118" t="e">
        <f t="shared" si="1"/>
        <v>#DIV/0!</v>
      </c>
      <c r="W32" s="105"/>
    </row>
    <row r="33" spans="3:23" ht="69" customHeight="1" thickBot="1" x14ac:dyDescent="0.35">
      <c r="C33" s="270"/>
      <c r="D33" s="262"/>
      <c r="E33" s="263"/>
      <c r="F33" s="264"/>
      <c r="G33" s="265"/>
      <c r="H33" s="49"/>
      <c r="I33" s="76"/>
      <c r="J33" s="73"/>
      <c r="K33" s="52"/>
      <c r="L33" s="87"/>
      <c r="M33" s="145"/>
      <c r="N33" s="51"/>
      <c r="O33" s="145"/>
      <c r="P33" s="53"/>
      <c r="Q33" s="54"/>
      <c r="R33" s="29"/>
      <c r="S33" s="70"/>
      <c r="T33" s="117">
        <f t="shared" si="0"/>
        <v>0</v>
      </c>
      <c r="U33" s="72"/>
      <c r="V33" s="118" t="e">
        <f t="shared" si="1"/>
        <v>#DIV/0!</v>
      </c>
      <c r="W33" s="105"/>
    </row>
    <row r="34" spans="3:23" ht="69" customHeight="1" thickBot="1" x14ac:dyDescent="0.35">
      <c r="C34" s="270"/>
      <c r="D34" s="262"/>
      <c r="E34" s="263"/>
      <c r="F34" s="264"/>
      <c r="G34" s="265"/>
      <c r="H34" s="49"/>
      <c r="I34" s="76"/>
      <c r="J34" s="73"/>
      <c r="K34" s="52"/>
      <c r="L34" s="87"/>
      <c r="M34" s="145"/>
      <c r="N34" s="51"/>
      <c r="O34" s="145"/>
      <c r="P34" s="53"/>
      <c r="Q34" s="54"/>
      <c r="R34" s="29"/>
      <c r="S34" s="70"/>
      <c r="T34" s="117">
        <f t="shared" si="0"/>
        <v>0</v>
      </c>
      <c r="U34" s="72"/>
      <c r="V34" s="118" t="e">
        <f t="shared" si="1"/>
        <v>#DIV/0!</v>
      </c>
      <c r="W34" s="105"/>
    </row>
    <row r="35" spans="3:23" ht="69" customHeight="1" thickBot="1" x14ac:dyDescent="0.35">
      <c r="C35" s="270"/>
      <c r="D35" s="262"/>
      <c r="E35" s="263"/>
      <c r="F35" s="264"/>
      <c r="G35" s="265"/>
      <c r="H35" s="49"/>
      <c r="I35" s="76"/>
      <c r="J35" s="73"/>
      <c r="K35" s="52"/>
      <c r="L35" s="87"/>
      <c r="M35" s="145"/>
      <c r="N35" s="51"/>
      <c r="O35" s="145"/>
      <c r="P35" s="53"/>
      <c r="Q35" s="54"/>
      <c r="R35" s="29"/>
      <c r="S35" s="70"/>
      <c r="T35" s="117">
        <f t="shared" si="0"/>
        <v>0</v>
      </c>
      <c r="U35" s="72"/>
      <c r="V35" s="118" t="e">
        <f t="shared" si="1"/>
        <v>#DIV/0!</v>
      </c>
      <c r="W35" s="105"/>
    </row>
    <row r="36" spans="3:23" ht="69" customHeight="1" thickBot="1" x14ac:dyDescent="0.35">
      <c r="C36" s="270"/>
      <c r="D36" s="262"/>
      <c r="E36" s="263"/>
      <c r="F36" s="264"/>
      <c r="G36" s="265"/>
      <c r="H36" s="49"/>
      <c r="I36" s="76"/>
      <c r="J36" s="73"/>
      <c r="K36" s="52"/>
      <c r="L36" s="87"/>
      <c r="M36" s="145"/>
      <c r="N36" s="51"/>
      <c r="O36" s="145"/>
      <c r="P36" s="53"/>
      <c r="Q36" s="54"/>
      <c r="R36" s="29"/>
      <c r="S36" s="70"/>
      <c r="T36" s="117">
        <f t="shared" si="0"/>
        <v>0</v>
      </c>
      <c r="U36" s="72"/>
      <c r="V36" s="118" t="e">
        <f t="shared" si="1"/>
        <v>#DIV/0!</v>
      </c>
      <c r="W36" s="105"/>
    </row>
    <row r="37" spans="3:23" ht="69" customHeight="1" thickBot="1" x14ac:dyDescent="0.35">
      <c r="C37" s="270"/>
      <c r="D37" s="262"/>
      <c r="E37" s="263"/>
      <c r="F37" s="264"/>
      <c r="G37" s="265"/>
      <c r="H37" s="49"/>
      <c r="I37" s="76"/>
      <c r="J37" s="73"/>
      <c r="K37" s="52"/>
      <c r="L37" s="87"/>
      <c r="M37" s="145"/>
      <c r="N37" s="51"/>
      <c r="O37" s="145"/>
      <c r="P37" s="53"/>
      <c r="Q37" s="54"/>
      <c r="R37" s="29"/>
      <c r="S37" s="70"/>
      <c r="T37" s="117">
        <f t="shared" si="0"/>
        <v>0</v>
      </c>
      <c r="U37" s="72"/>
      <c r="V37" s="118" t="e">
        <f t="shared" si="1"/>
        <v>#DIV/0!</v>
      </c>
      <c r="W37" s="105"/>
    </row>
    <row r="38" spans="3:23" ht="69" customHeight="1" thickBot="1" x14ac:dyDescent="0.35">
      <c r="C38" s="270"/>
      <c r="D38" s="262"/>
      <c r="E38" s="263"/>
      <c r="F38" s="264"/>
      <c r="G38" s="265"/>
      <c r="H38" s="49"/>
      <c r="I38" s="76"/>
      <c r="J38" s="73"/>
      <c r="K38" s="52"/>
      <c r="L38" s="87"/>
      <c r="M38" s="145"/>
      <c r="N38" s="51"/>
      <c r="O38" s="145"/>
      <c r="P38" s="53"/>
      <c r="Q38" s="54"/>
      <c r="R38" s="29"/>
      <c r="S38" s="70"/>
      <c r="T38" s="117">
        <f t="shared" si="0"/>
        <v>0</v>
      </c>
      <c r="U38" s="72"/>
      <c r="V38" s="118" t="e">
        <f t="shared" si="1"/>
        <v>#DIV/0!</v>
      </c>
      <c r="W38" s="105"/>
    </row>
    <row r="39" spans="3:23" ht="69" customHeight="1" thickBot="1" x14ac:dyDescent="0.35">
      <c r="C39" s="270"/>
      <c r="D39" s="262"/>
      <c r="E39" s="263"/>
      <c r="F39" s="264"/>
      <c r="G39" s="265"/>
      <c r="H39" s="49"/>
      <c r="I39" s="76"/>
      <c r="J39" s="73"/>
      <c r="K39" s="52"/>
      <c r="L39" s="87"/>
      <c r="M39" s="145"/>
      <c r="N39" s="51"/>
      <c r="O39" s="145"/>
      <c r="P39" s="53"/>
      <c r="Q39" s="54"/>
      <c r="R39" s="29"/>
      <c r="S39" s="70"/>
      <c r="T39" s="117">
        <f t="shared" si="0"/>
        <v>0</v>
      </c>
      <c r="U39" s="72"/>
      <c r="V39" s="118" t="e">
        <f t="shared" si="1"/>
        <v>#DIV/0!</v>
      </c>
      <c r="W39" s="105"/>
    </row>
    <row r="40" spans="3:23" ht="69" customHeight="1" thickBot="1" x14ac:dyDescent="0.35">
      <c r="C40" s="271"/>
      <c r="D40" s="268"/>
      <c r="E40" s="269"/>
      <c r="F40" s="266"/>
      <c r="G40" s="267"/>
      <c r="H40" s="55"/>
      <c r="I40" s="78"/>
      <c r="J40" s="74"/>
      <c r="K40" s="57"/>
      <c r="L40" s="88"/>
      <c r="M40" s="146"/>
      <c r="N40" s="56"/>
      <c r="O40" s="146"/>
      <c r="P40" s="58"/>
      <c r="Q40" s="59"/>
      <c r="R40" s="40"/>
      <c r="S40" s="71"/>
      <c r="T40" s="124">
        <f t="shared" si="0"/>
        <v>0</v>
      </c>
      <c r="U40" s="125"/>
      <c r="V40" s="123" t="e">
        <f t="shared" si="1"/>
        <v>#DIV/0!</v>
      </c>
      <c r="W40" s="106"/>
    </row>
    <row r="41" spans="3:23" hidden="1" x14ac:dyDescent="0.2"/>
    <row r="42" spans="3:23" hidden="1" x14ac:dyDescent="0.2"/>
    <row r="43" spans="3:23" hidden="1" x14ac:dyDescent="0.2"/>
    <row r="44" spans="3:23" ht="15" thickBot="1" x14ac:dyDescent="0.25"/>
    <row r="45" spans="3:23" s="4" customFormat="1" ht="44.25" customHeight="1" x14ac:dyDescent="0.25">
      <c r="C45" s="165" t="s">
        <v>65</v>
      </c>
      <c r="D45" s="166"/>
      <c r="E45" s="166"/>
      <c r="F45" s="167"/>
      <c r="G45" s="166"/>
      <c r="H45" s="168"/>
      <c r="I45" s="169" t="s">
        <v>66</v>
      </c>
      <c r="J45" s="170"/>
      <c r="K45" s="170"/>
      <c r="L45" s="170"/>
      <c r="M45" s="170"/>
      <c r="N45" s="171"/>
      <c r="O45" s="169" t="s">
        <v>66</v>
      </c>
      <c r="P45" s="170"/>
      <c r="Q45" s="170"/>
      <c r="R45" s="170"/>
      <c r="S45" s="170"/>
      <c r="T45" s="170"/>
      <c r="U45" s="170"/>
      <c r="V45" s="170"/>
      <c r="W45" s="172"/>
    </row>
    <row r="46" spans="3:23" ht="32.25" customHeight="1" x14ac:dyDescent="0.25">
      <c r="C46" s="119" t="s">
        <v>67</v>
      </c>
      <c r="D46" s="91"/>
      <c r="E46" s="91"/>
      <c r="F46" s="92"/>
      <c r="G46" s="91"/>
      <c r="H46" s="93"/>
      <c r="I46" s="121" t="s">
        <v>67</v>
      </c>
      <c r="J46" s="66"/>
      <c r="K46" s="66"/>
      <c r="L46" s="66"/>
      <c r="M46" s="66"/>
      <c r="N46" s="94"/>
      <c r="O46" s="121" t="s">
        <v>67</v>
      </c>
      <c r="P46" s="66"/>
      <c r="Q46" s="66"/>
      <c r="R46" s="66"/>
      <c r="S46" s="66"/>
      <c r="T46" s="66"/>
      <c r="U46" s="66"/>
      <c r="V46" s="66"/>
      <c r="W46" s="67"/>
    </row>
    <row r="47" spans="3:23" ht="30" customHeight="1" x14ac:dyDescent="0.25">
      <c r="C47" s="119" t="s">
        <v>68</v>
      </c>
      <c r="D47" s="91"/>
      <c r="E47" s="91"/>
      <c r="F47" s="92"/>
      <c r="G47" s="91"/>
      <c r="H47" s="93"/>
      <c r="I47" s="121" t="s">
        <v>68</v>
      </c>
      <c r="J47" s="66"/>
      <c r="K47" s="66"/>
      <c r="L47" s="66"/>
      <c r="M47" s="66"/>
      <c r="N47" s="94"/>
      <c r="O47" s="121" t="s">
        <v>68</v>
      </c>
      <c r="P47" s="66"/>
      <c r="Q47" s="66"/>
      <c r="R47" s="66"/>
      <c r="S47" s="66"/>
      <c r="T47" s="66"/>
      <c r="U47" s="66"/>
      <c r="V47" s="66"/>
      <c r="W47" s="67"/>
    </row>
    <row r="48" spans="3:23" ht="30" customHeight="1" thickBot="1" x14ac:dyDescent="0.3">
      <c r="C48" s="120" t="s">
        <v>69</v>
      </c>
      <c r="D48" s="95"/>
      <c r="E48" s="95"/>
      <c r="F48" s="96"/>
      <c r="G48" s="95"/>
      <c r="H48" s="97"/>
      <c r="I48" s="122" t="s">
        <v>70</v>
      </c>
      <c r="J48" s="68"/>
      <c r="K48" s="68"/>
      <c r="L48" s="68"/>
      <c r="M48" s="68"/>
      <c r="N48" s="98"/>
      <c r="O48" s="122" t="s">
        <v>71</v>
      </c>
      <c r="P48" s="68"/>
      <c r="Q48" s="68"/>
      <c r="R48" s="68"/>
      <c r="S48" s="68"/>
      <c r="T48" s="68"/>
      <c r="U48" s="68"/>
      <c r="V48" s="68"/>
      <c r="W48" s="69"/>
    </row>
  </sheetData>
  <mergeCells count="68">
    <mergeCell ref="W16:W20"/>
    <mergeCell ref="I17:M17"/>
    <mergeCell ref="N17:U17"/>
    <mergeCell ref="S3:W3"/>
    <mergeCell ref="S4:W4"/>
    <mergeCell ref="S5:W5"/>
    <mergeCell ref="S6:W6"/>
    <mergeCell ref="N18:N19"/>
    <mergeCell ref="P18:P19"/>
    <mergeCell ref="Q18:T18"/>
    <mergeCell ref="O18:O19"/>
    <mergeCell ref="Q20:T20"/>
    <mergeCell ref="U18:U19"/>
    <mergeCell ref="C16:E20"/>
    <mergeCell ref="F16:H17"/>
    <mergeCell ref="I16:U16"/>
    <mergeCell ref="V16:V20"/>
    <mergeCell ref="I18:I19"/>
    <mergeCell ref="J18:J19"/>
    <mergeCell ref="K18:K19"/>
    <mergeCell ref="L18:L19"/>
    <mergeCell ref="M18:M19"/>
    <mergeCell ref="F18:G20"/>
    <mergeCell ref="H18:H20"/>
    <mergeCell ref="C21:C4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33:G33"/>
    <mergeCell ref="D32:E32"/>
    <mergeCell ref="F28:G28"/>
    <mergeCell ref="D29:E29"/>
    <mergeCell ref="F29:G29"/>
    <mergeCell ref="D30:E30"/>
    <mergeCell ref="F30:G30"/>
    <mergeCell ref="F40:G40"/>
    <mergeCell ref="D39:E39"/>
    <mergeCell ref="F39:G39"/>
    <mergeCell ref="D40:E40"/>
    <mergeCell ref="F38:G38"/>
    <mergeCell ref="D8:E8"/>
    <mergeCell ref="C3:E6"/>
    <mergeCell ref="F3:R6"/>
    <mergeCell ref="D38:E38"/>
    <mergeCell ref="D37:E37"/>
    <mergeCell ref="F37:G37"/>
    <mergeCell ref="D34:E34"/>
    <mergeCell ref="F34:G34"/>
    <mergeCell ref="F36:G36"/>
    <mergeCell ref="D35:E35"/>
    <mergeCell ref="F35:G35"/>
    <mergeCell ref="D36:E36"/>
    <mergeCell ref="D31:E31"/>
    <mergeCell ref="F31:G31"/>
    <mergeCell ref="F32:G32"/>
    <mergeCell ref="D33:E33"/>
  </mergeCells>
  <conditionalFormatting sqref="O13">
    <cfRule type="colorScale" priority="9">
      <colorScale>
        <cfvo type="min"/>
        <cfvo type="max"/>
        <color rgb="FFFF7128"/>
        <color rgb="FFFFEF9C"/>
      </colorScale>
    </cfRule>
  </conditionalFormatting>
  <conditionalFormatting sqref="F21:H40">
    <cfRule type="cellIs" dxfId="5" priority="7" operator="equal">
      <formula>$B$23</formula>
    </cfRule>
    <cfRule type="cellIs" dxfId="4" priority="8" operator="equal">
      <formula>$B$22</formula>
    </cfRule>
  </conditionalFormatting>
  <conditionalFormatting sqref="I21:I4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:J4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:K4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1:L4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1:M4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:N4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1:O4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1:P4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1:R4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1:U4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1:V40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1:T4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1:S40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1:Q4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1:W40">
    <cfRule type="cellIs" dxfId="3" priority="3" operator="equal">
      <formula>"PRIORIZADO 2"</formula>
    </cfRule>
    <cfRule type="cellIs" dxfId="2" priority="4" operator="equal">
      <formula>"PRIORIZADO 1"</formula>
    </cfRule>
    <cfRule type="cellIs" dxfId="1" priority="5" operator="equal">
      <formula>"PRIORIZADO"</formula>
    </cfRule>
    <cfRule type="cellIs" dxfId="0" priority="6" operator="equal">
      <formula>"NO PRIORIZADO"</formula>
    </cfRule>
  </conditionalFormatting>
  <dataValidations count="13">
    <dataValidation type="list" allowBlank="1" showInputMessage="1" showErrorMessage="1" sqref="F21:H40">
      <formula1>$B$22:$B$23</formula1>
    </dataValidation>
    <dataValidation type="custom" showInputMessage="1" showErrorMessage="1" sqref="I21:I40">
      <formula1>AND(F21="NO",H21="NO")</formula1>
    </dataValidation>
    <dataValidation type="custom" showInputMessage="1" showErrorMessage="1" sqref="J21:J40">
      <formula1>AND(F21="NO",H21="NO")</formula1>
    </dataValidation>
    <dataValidation type="custom" showInputMessage="1" showErrorMessage="1" sqref="K21:K40">
      <formula1>AND(F21="NO",H21="NO")</formula1>
    </dataValidation>
    <dataValidation type="custom" showInputMessage="1" showErrorMessage="1" sqref="L21:L40">
      <formula1>AND(F21="NO",H21="NO")</formula1>
    </dataValidation>
    <dataValidation type="custom" showInputMessage="1" showErrorMessage="1" sqref="M21:M40">
      <formula1>AND(F21="NO",H21="NO")</formula1>
    </dataValidation>
    <dataValidation type="custom" showInputMessage="1" showErrorMessage="1" sqref="N21:N40">
      <formula1>AND(F21="NO",H21="NO")</formula1>
    </dataValidation>
    <dataValidation type="custom" showInputMessage="1" showErrorMessage="1" sqref="O21:O40">
      <formula1>AND(F21="NO",H21="NO")</formula1>
    </dataValidation>
    <dataValidation type="custom" showInputMessage="1" showErrorMessage="1" sqref="P21:P40">
      <formula1>AND(F21="NO",H21="NO")</formula1>
    </dataValidation>
    <dataValidation type="custom" showInputMessage="1" showErrorMessage="1" sqref="Q21:Q40">
      <formula1>AND(F21="NO",H21="NO")</formula1>
    </dataValidation>
    <dataValidation type="custom" showInputMessage="1" showErrorMessage="1" sqref="R21:R40">
      <formula1>AND(F21="NO",H21="NO")</formula1>
    </dataValidation>
    <dataValidation type="custom" showInputMessage="1" showErrorMessage="1" sqref="S21:S40">
      <formula1>AND(F21="NO",H21="NO")</formula1>
    </dataValidation>
    <dataValidation type="custom" showInputMessage="1" showErrorMessage="1" sqref="U21:U40">
      <formula1>AND(F21="NO",H21="NO")</formula1>
    </dataValidation>
  </dataValidations>
  <pageMargins left="3.937007874015748E-2" right="3.937007874015748E-2" top="0.11811023622047245" bottom="0.11811023622047245" header="0" footer="0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showGridLines="0" workbookViewId="0">
      <selection activeCell="A3" sqref="A3"/>
    </sheetView>
  </sheetViews>
  <sheetFormatPr baseColWidth="10" defaultRowHeight="12.75" x14ac:dyDescent="0.2"/>
  <cols>
    <col min="1" max="1" width="36.42578125" style="85" customWidth="1"/>
    <col min="2" max="16384" width="11.42578125" style="85"/>
  </cols>
  <sheetData>
    <row r="1" spans="1:2" x14ac:dyDescent="0.2">
      <c r="A1" s="99" t="s">
        <v>76</v>
      </c>
      <c r="B1" s="100"/>
    </row>
    <row r="2" spans="1:2" x14ac:dyDescent="0.2">
      <c r="A2" s="101" t="s">
        <v>77</v>
      </c>
      <c r="B2" s="100"/>
    </row>
    <row r="3" spans="1:2" x14ac:dyDescent="0.2">
      <c r="A3" s="101" t="s">
        <v>78</v>
      </c>
      <c r="B3" s="100"/>
    </row>
    <row r="4" spans="1:2" x14ac:dyDescent="0.2">
      <c r="A4" s="101" t="s">
        <v>79</v>
      </c>
      <c r="B4" s="100"/>
    </row>
    <row r="5" spans="1:2" x14ac:dyDescent="0.2">
      <c r="A5" s="100"/>
      <c r="B5" s="100"/>
    </row>
    <row r="6" spans="1:2" x14ac:dyDescent="0.2">
      <c r="A6" s="99" t="s">
        <v>80</v>
      </c>
      <c r="B6" s="100"/>
    </row>
    <row r="7" spans="1:2" x14ac:dyDescent="0.2">
      <c r="A7" s="102" t="s">
        <v>81</v>
      </c>
      <c r="B7" s="103">
        <v>1</v>
      </c>
    </row>
    <row r="8" spans="1:2" x14ac:dyDescent="0.2">
      <c r="A8" s="104" t="s">
        <v>82</v>
      </c>
      <c r="B8" s="103">
        <v>0.75</v>
      </c>
    </row>
    <row r="9" spans="1:2" x14ac:dyDescent="0.2">
      <c r="A9" s="104" t="s">
        <v>83</v>
      </c>
      <c r="B9" s="103">
        <v>0.5</v>
      </c>
    </row>
    <row r="10" spans="1:2" x14ac:dyDescent="0.2">
      <c r="A10" s="102" t="s">
        <v>84</v>
      </c>
      <c r="B10" s="103">
        <v>0.25</v>
      </c>
    </row>
    <row r="11" spans="1:2" x14ac:dyDescent="0.2">
      <c r="A11" s="102" t="s">
        <v>85</v>
      </c>
      <c r="B11" s="103">
        <v>0</v>
      </c>
    </row>
    <row r="12" spans="1:2" x14ac:dyDescent="0.2">
      <c r="A12" s="100"/>
      <c r="B12" s="100"/>
    </row>
    <row r="13" spans="1:2" x14ac:dyDescent="0.2">
      <c r="A13" s="100"/>
      <c r="B13" s="100"/>
    </row>
    <row r="14" spans="1:2" x14ac:dyDescent="0.2">
      <c r="A14" s="100"/>
      <c r="B14" s="100"/>
    </row>
  </sheetData>
  <sheetProtection password="CCD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SERVICIOS</vt:lpstr>
      <vt:lpstr>MATRIZ PRIORIZACIÓN PROCESOS</vt:lpstr>
      <vt:lpstr>VALORACIÓN PORCENTUAL</vt:lpstr>
      <vt:lpstr>'MATRIZ PRIORIZACIÓN PROCESOS'!Área_de_impresión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JhonnySanchez</dc:creator>
  <cp:lastModifiedBy>Usuario</cp:lastModifiedBy>
  <cp:lastPrinted>2022-03-17T15:02:52Z</cp:lastPrinted>
  <dcterms:created xsi:type="dcterms:W3CDTF">2018-02-27T03:07:39Z</dcterms:created>
  <dcterms:modified xsi:type="dcterms:W3CDTF">2024-02-19T16:39:17Z</dcterms:modified>
</cp:coreProperties>
</file>